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itaiguapy-my.sharepoint.com/personal/henrique_vital_itaiguapy_onmicrosoft_com/Documents/2026_04_Contrato_Higienizacao_Hotelaria_Minuta/"/>
    </mc:Choice>
  </mc:AlternateContent>
  <xr:revisionPtr revIDLastSave="385" documentId="8_{FDE31498-A975-443E-AFAF-C411AF5D446F}" xr6:coauthVersionLast="47" xr6:coauthVersionMax="47" xr10:uidLastSave="{1B621672-349B-4015-862B-0F6C01070037}"/>
  <bookViews>
    <workbookView xWindow="-120" yWindow="-120" windowWidth="29040" windowHeight="15720" activeTab="1" xr2:uid="{711F6B13-85FB-40E5-AF30-1E5AEA08E98B}"/>
  </bookViews>
  <sheets>
    <sheet name="1. Resumo e composição" sheetId="9" r:id="rId1"/>
    <sheet name="2. Itens Consumo" sheetId="3" r:id="rId2"/>
    <sheet name="3. Consumíveis usuários" sheetId="4" r:id="rId3"/>
    <sheet name="4. Materiais básicos" sheetId="5" r:id="rId4"/>
    <sheet name="5. Pessoal" sheetId="6" r:id="rId5"/>
    <sheet name="6. Declarações" sheetId="7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9" l="1"/>
  <c r="D8" i="9"/>
  <c r="D7" i="9"/>
  <c r="D6" i="9"/>
  <c r="D9" i="9" l="1"/>
  <c r="D17" i="9" s="1"/>
  <c r="B21" i="9" s="1"/>
  <c r="B23" i="9" l="1"/>
  <c r="B22" i="9"/>
</calcChain>
</file>

<file path=xl/sharedStrings.xml><?xml version="1.0" encoding="utf-8"?>
<sst xmlns="http://schemas.openxmlformats.org/spreadsheetml/2006/main" count="362" uniqueCount="162">
  <si>
    <t>QUADRO RESUMO E COMPOSIÇÃO</t>
  </si>
  <si>
    <t>TABELA 1 — COMPOSIÇÃO DO PREÇO MENSAL</t>
  </si>
  <si>
    <t>CATEGORIA</t>
  </si>
  <si>
    <t>M² DE REFERÊNCIA</t>
  </si>
  <si>
    <t>PREÇO UNITÁRIO (R$/m²-mês)</t>
  </si>
  <si>
    <t>SUBTOTAL MENSAL (R$)</t>
  </si>
  <si>
    <t>Crítica</t>
  </si>
  <si>
    <t>(PREENCHER)</t>
  </si>
  <si>
    <t>Semicrítica</t>
  </si>
  <si>
    <t>Não crítica</t>
  </si>
  <si>
    <t>TOTAL BASE (MENSAL)</t>
  </si>
  <si>
    <t>TABELA 2 — ADICIONAL POR M² (PADRÃO SUPERIOR — ITENS DE HIGIENE)</t>
  </si>
  <si>
    <t>DESCRIÇÃO</t>
  </si>
  <si>
    <t>M² DE REFERÊNCIA EM PADRÃO SUPERIOR</t>
  </si>
  <si>
    <t>ADICIONAL
(R$/m²-mês)</t>
  </si>
  <si>
    <t>Adicional por m² – padrão superior (itens de contato do usuário)</t>
  </si>
  <si>
    <t>TOTALIZAÇÃO</t>
  </si>
  <si>
    <t>TOTAL MENSAL GLOBAL (R$)</t>
  </si>
  <si>
    <t>TABELA 3 — INDICADORES</t>
  </si>
  <si>
    <t>VALOR MENSAL GLOBAL (R$)</t>
  </si>
  <si>
    <t>VALOR ANUAL ESTIMADO (R$)</t>
  </si>
  <si>
    <t>VALOR TOTAL DO CONTRATO (30 MESES) (R$)</t>
  </si>
  <si>
    <t>ITENS DE CONSUMO (USO DIRETO NA EXECUÇÃO) — ESTIMATIVAS ANUAIS</t>
  </si>
  <si>
    <t>ITEM</t>
  </si>
  <si>
    <t>MARCA/MODELO OFERTADO</t>
  </si>
  <si>
    <t>UNIDADE</t>
  </si>
  <si>
    <t>ESTIMATIVA ANUAL (QTDE)</t>
  </si>
  <si>
    <t>Clean by Peroxy 2 x 5 litros</t>
  </si>
  <si>
    <t>High Shine 2 x 5 litros</t>
  </si>
  <si>
    <t>Sparchlor 2 x 5 litros</t>
  </si>
  <si>
    <t>Freedom 5 L</t>
  </si>
  <si>
    <t>Fibra limpa-tudo 102 x 260 mm</t>
  </si>
  <si>
    <t>Pano multiuso</t>
  </si>
  <si>
    <t>Pano alvejado</t>
  </si>
  <si>
    <t>Escova para azulejos e cantos</t>
  </si>
  <si>
    <t>Escova sanitária</t>
  </si>
  <si>
    <t>Disco preto 510 mm</t>
  </si>
  <si>
    <t>Disco verde 510 mm</t>
  </si>
  <si>
    <t>Disco vermelho 510 mm</t>
  </si>
  <si>
    <t>Luva Protemax azul G</t>
  </si>
  <si>
    <t>Luva Protemax azul M</t>
  </si>
  <si>
    <t>Luva de látex amarela G</t>
  </si>
  <si>
    <t>Luva de látex com forro M</t>
  </si>
  <si>
    <t>Luva de látex com forro P</t>
  </si>
  <si>
    <t>Luva de látex verniz Silver G</t>
  </si>
  <si>
    <t>Luva de látex verniz Silver M</t>
  </si>
  <si>
    <t>Luva nitrílica sem forro azul M</t>
  </si>
  <si>
    <t>Luva nitrílica verde - tam. 7 (P)</t>
  </si>
  <si>
    <t>Luva nitrílica verde - tam. 8 (M)</t>
  </si>
  <si>
    <t>Luva nitrílica verde - tam. 9 (G)</t>
  </si>
  <si>
    <t>Saco para lixo hospitalar 40 L</t>
  </si>
  <si>
    <t>Saco para lixo hospitalar 100 L</t>
  </si>
  <si>
    <t>Saco para lixo hospitalar 150 L</t>
  </si>
  <si>
    <t>Saco para lixo 100 L - azul</t>
  </si>
  <si>
    <t>Saco para lixo 100 L - marrom</t>
  </si>
  <si>
    <t>Saco para lixo 100 L - preto</t>
  </si>
  <si>
    <t>Saco para lixo 150 L - azul</t>
  </si>
  <si>
    <t>Saco para lixo 150 L - preto</t>
  </si>
  <si>
    <t>Saco para lixo 60 L - azul</t>
  </si>
  <si>
    <t>Saco para lixo 60 L - marrom</t>
  </si>
  <si>
    <t>Saco para lixo 60 L - preto</t>
  </si>
  <si>
    <t>Adesivos de identificação para resíduos</t>
  </si>
  <si>
    <t>TOTAL ANUAL</t>
  </si>
  <si>
    <t>CONSUMÍVEIS DE HIGIENE E ABASTECIMENTO (ITENS DE CONTATO DO USUÁRIO) — ESTIMATIVAS ANUAIS</t>
  </si>
  <si>
    <t>PADRÃO</t>
  </si>
  <si>
    <t>Papel higiênico em rolo</t>
  </si>
  <si>
    <t>Normal</t>
  </si>
  <si>
    <t>Papel toalha em rolo</t>
  </si>
  <si>
    <t>Papel toalha interfolhado</t>
  </si>
  <si>
    <t>Sabonete para higiene das mãos</t>
  </si>
  <si>
    <t>Álcool em gel</t>
  </si>
  <si>
    <t>Superior</t>
  </si>
  <si>
    <t>Álcool antisséptico para mãos – espuma</t>
  </si>
  <si>
    <t>MATERIAIS BÁSICOS (REFERÊNCIA) — QUANTIDADES ESTIMADAS</t>
  </si>
  <si>
    <t>FINALIDADE OPERACIONAL</t>
  </si>
  <si>
    <t>QUANTIDADE ESTIMADA</t>
  </si>
  <si>
    <t>MARCA/MODELO</t>
  </si>
  <si>
    <t>Carros funcionais (carrinhos e equipamentos de apoio)</t>
  </si>
  <si>
    <t>Apoio à execução, transporte interno de materiais, utensílios, insumos e itens correlatos</t>
  </si>
  <si>
    <t>Carrinhos para transporte de roupa limpa e roupa suja</t>
  </si>
  <si>
    <t>Apoio operacional ao circuito de enxoval e à hotelaria hospitalar</t>
  </si>
  <si>
    <t>Recipientes operacionais</t>
  </si>
  <si>
    <t>Apoio à organização, segregação e acondicionamento de itens de execução</t>
  </si>
  <si>
    <t>Suportes diversos</t>
  </si>
  <si>
    <t>Apoio à organização e à rotina operacional</t>
  </si>
  <si>
    <t>Escadas</t>
  </si>
  <si>
    <t>Apoio à execução de atividades em diferentes níveis e superfícies</t>
  </si>
  <si>
    <t>Calçados de segurança / calçado social</t>
  </si>
  <si>
    <t>EPI e apoio à execução</t>
  </si>
  <si>
    <t>Conjuntos de uniforme feminino</t>
  </si>
  <si>
    <t>Uniformização operacional</t>
  </si>
  <si>
    <t>Conjuntos de uniforme masculino</t>
  </si>
  <si>
    <t>TOTAL</t>
  </si>
  <si>
    <t>QUADRO DE REFERÊNCIA DE PESSOAL</t>
  </si>
  <si>
    <t>FUNÇÃO / NÚCLEO</t>
  </si>
  <si>
    <t>CRITÉRIO DE REFERÊNCIA</t>
  </si>
  <si>
    <t>ORIENTAÇÃO DE DIMENSIONAMENTO / COBERTURA OPERACIONAL</t>
  </si>
  <si>
    <t>QUANTIDADE</t>
  </si>
  <si>
    <t>OBSERVAÇÕES (OPCIONAL)</t>
  </si>
  <si>
    <t>Equipe operacional de higienização – áreas críticas</t>
  </si>
  <si>
    <t>Até 400 m² por colaborador por turno</t>
  </si>
  <si>
    <t>Dimensionar considerando limpeza concorrente, limpeza terminal, intercorrências, reposições e continuidade da prestação.</t>
  </si>
  <si>
    <t>Equipe operacional de higienização – áreas semicríticas</t>
  </si>
  <si>
    <t>Até 600 m² por colaborador por turno</t>
  </si>
  <si>
    <t>Dimensionar considerando estabilidade operacional e resposta a intercorrências.</t>
  </si>
  <si>
    <t>Equipe operacional de higienização – áreas não críticas internas e administrativas inseridas no complexo assistencial</t>
  </si>
  <si>
    <t>Até 800 m² por colaborador por turno</t>
  </si>
  <si>
    <t>Prever reforço em alta circulação, sanitários coletivos, maior frequência de abastecimento e rotinas intensificadas.</t>
  </si>
  <si>
    <t>Equipe operacional de higienização – áreas externas e edificações de apoio</t>
  </si>
  <si>
    <t>Até 1.200 m² por colaborador por turno</t>
  </si>
  <si>
    <t>Considerar variações climáticas, eventos, sazonalidade, circulação intensa e necessidade de reforço em pontos críticos.</t>
  </si>
  <si>
    <t>Governantas de hotelaria</t>
  </si>
  <si>
    <t>Cobertura por bloco/turno</t>
  </si>
  <si>
    <t>Assegurar governança operacional por bloco/turno, compatível com a dinâmica assistencial e articulação com as unidades.</t>
  </si>
  <si>
    <t>Encarregadas operacionais</t>
  </si>
  <si>
    <t>1 encarregada para cada equipe de até 30 empregados por turno</t>
  </si>
  <si>
    <t>Liderança de turno, distribuição de frentes, tratamento de faltas, resposta a intercorrências, conferência de cobertura e apoio à fiscalização. Ampliar proporcionalmente quando exceder 30 empregados/turno ou houver simultaneidade de frentes incompatível.</t>
  </si>
  <si>
    <t>Responsável técnico</t>
  </si>
  <si>
    <t>1 para cobertura geral da operação</t>
  </si>
  <si>
    <t>Padronização de métodos, aderência a procedimentos, orientação técnica, suporte a medidas corretivas/preventivas e capacitação.</t>
  </si>
  <si>
    <t>Assistente operacional</t>
  </si>
  <si>
    <t>1 apoio dedicado à supervisão de campo</t>
  </si>
  <si>
    <t>Apoio de campo à execução, organização de frentes, conferência de cobertura e acompanhamento de rotinas.</t>
  </si>
  <si>
    <t>Assistente administrativa</t>
  </si>
  <si>
    <t>1 apoio dedicado à gestão documental e contratual</t>
  </si>
  <si>
    <t>Gestão de documentos, escalas, registros, evidências, controles administrativos e interface documental do contrato.</t>
  </si>
  <si>
    <t>Preposto</t>
  </si>
  <si>
    <t>1 representante formal da contratada</t>
  </si>
  <si>
    <t>Representação formal perante a Fundação, recebimento/encaminhamento de demandas e interlocução contratual.</t>
  </si>
  <si>
    <t>Técnico de Segurança do Trabalho</t>
  </si>
  <si>
    <t>Conforme dimensionamento legal aplicável</t>
  </si>
  <si>
    <t>Suporte técnico às rotinas de SST, treinamentos e acompanhamento de exigências legais.</t>
  </si>
  <si>
    <t>Reserva técnica / cobertura volante</t>
  </si>
  <si>
    <t>Absenteísmo mínimo de 15% + reserva técnica mínima de 5% sobre o quadro-base estimado</t>
  </si>
  <si>
    <t>Cobertura de ausências/afastamentos/reforços e variações operacionais; pode ser organizada como equipe volante.</t>
  </si>
  <si>
    <t>CAMPO</t>
  </si>
  <si>
    <t>PREENCHIMENTO</t>
  </si>
  <si>
    <t>RAZÃO SOCIAL</t>
  </si>
  <si>
    <t>CNPJ</t>
  </si>
  <si>
    <t>ENDEREÇO</t>
  </si>
  <si>
    <t>REPRESENTANTE LEGAL (NOME)</t>
  </si>
  <si>
    <t>CPF</t>
  </si>
  <si>
    <t>RG</t>
  </si>
  <si>
    <t>CARGO/FUNÇÃO</t>
  </si>
  <si>
    <t>TELEFONE</t>
  </si>
  <si>
    <t>E-MAIL</t>
  </si>
  <si>
    <t>LOCAL E DATA</t>
  </si>
  <si>
    <t>1) DECLARAÇÕES DA PROPONENTE</t>
  </si>
  <si>
    <t>Nº</t>
  </si>
  <si>
    <t>DECLARAÇÃO</t>
  </si>
  <si>
    <t>MARCAR</t>
  </si>
  <si>
    <t>Declaro que a proposta apresentada contempla integralmente o objeto e as obrigações previstas no contrato e em seus anexos, incluindo a prestação contínua dos serviços.</t>
  </si>
  <si>
    <t>Declaro que os preços propostos incluem todos os custos, despesas, encargos e obrigações diretas e indiretas necessários à execução integral do objeto, não sendo devido pagamento adicional além do previsto contratualmente.</t>
  </si>
  <si>
    <t>Declaro que os itens ofertados (produtos, materiais, insumos e equipamentos) são adequados ao ambiente hospitalar e compatíveis com as finalidades previstas, comprometendo-me a disponibilizar documentação técnica e de segurança quando aplicável e quando solicitado.</t>
  </si>
  <si>
    <t>Declaro ciência de que as estimativas anuais e quantitativos apresentados nas planilhas possuem caráter de referência e podem variar conforme demanda, áreas em operação e dinâmica assistencial, sem prejuízo do dever de garantir abastecimento e continuidade.</t>
  </si>
  <si>
    <t>Declaro ciência de que a medição mensal e eventuais glosas/descontos/ajustes por não conformidade e/ou indisponibilidade de áreas observarão o previsto no contrato e instrumentos de avaliação aplicáveis.</t>
  </si>
  <si>
    <t>Declaro que a proposta foi elaborada com base em avaliação completa dos recursos e meios necessários, assumindo responsabilidade por eventual erro de cálculo, omissão ou subavaliação.</t>
  </si>
  <si>
    <t>2) ASSINATURA</t>
  </si>
  <si>
    <t>RESPONSÁVEL</t>
  </si>
  <si>
    <t>ASSINATURA</t>
  </si>
  <si>
    <t>REPRESENTANTE LEGAL</t>
  </si>
  <si>
    <t>(ASSINAR)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</si>
</sst>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Trebuchet MS"/>
      <family val="2"/>
    </font>
    <font>
      <sz val="12"/>
      <color theme="1"/>
      <name val="Trebuchet MS"/>
      <family val="2"/>
    </font>
    <font>
      <sz val="11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4">
    <border>
      <left/>
      <right/>
      <top/>
      <bottom/>
      <diagonal/>
    </border>
    <border>
      <left style="medium">
        <color rgb="FFE6E6E6"/>
      </left>
      <right style="medium">
        <color rgb="FFE6E6E6"/>
      </right>
      <top style="medium">
        <color rgb="FFE6E6E6"/>
      </top>
      <bottom style="medium">
        <color rgb="FFE6E6E6"/>
      </bottom>
      <diagonal/>
    </border>
    <border>
      <left style="medium">
        <color rgb="FFE6E6E6"/>
      </left>
      <right/>
      <top style="medium">
        <color rgb="FFE6E6E6"/>
      </top>
      <bottom style="medium">
        <color rgb="FFE6E6E6"/>
      </bottom>
      <diagonal/>
    </border>
    <border>
      <left/>
      <right/>
      <top style="medium">
        <color rgb="FFE6E6E6"/>
      </top>
      <bottom style="medium">
        <color rgb="FFE6E6E6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3" fontId="4" fillId="0" borderId="1" xfId="1" applyFont="1" applyBorder="1" applyAlignment="1">
      <alignment vertical="center" wrapText="1"/>
    </xf>
    <xf numFmtId="43" fontId="6" fillId="0" borderId="1" xfId="1" applyFont="1" applyBorder="1" applyAlignment="1">
      <alignment vertical="center" wrapText="1"/>
    </xf>
    <xf numFmtId="43" fontId="6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43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left" vertical="center" wrapText="1"/>
      <protection locked="0"/>
    </xf>
    <xf numFmtId="4" fontId="3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24BFE-58AC-4ACE-818F-1258460D1800}">
  <sheetPr>
    <pageSetUpPr fitToPage="1"/>
  </sheetPr>
  <dimension ref="A1:D23"/>
  <sheetViews>
    <sheetView workbookViewId="0">
      <selection activeCell="K12" sqref="K12"/>
    </sheetView>
  </sheetViews>
  <sheetFormatPr defaultRowHeight="15" x14ac:dyDescent="0.25"/>
  <cols>
    <col min="1" max="1" width="51" customWidth="1"/>
    <col min="2" max="4" width="24.42578125" customWidth="1"/>
  </cols>
  <sheetData>
    <row r="1" spans="1:4" ht="17.25" thickBot="1" x14ac:dyDescent="0.3">
      <c r="A1" s="31" t="s">
        <v>0</v>
      </c>
      <c r="B1" s="32"/>
      <c r="C1" s="32"/>
      <c r="D1" s="32"/>
    </row>
    <row r="2" spans="1:4" ht="17.25" thickBot="1" x14ac:dyDescent="0.3">
      <c r="A2" s="21"/>
      <c r="B2" s="22"/>
      <c r="C2" s="22"/>
      <c r="D2" s="22"/>
    </row>
    <row r="3" spans="1:4" ht="17.25" thickBot="1" x14ac:dyDescent="0.3">
      <c r="A3" s="19"/>
      <c r="B3" s="20"/>
      <c r="C3" s="20"/>
      <c r="D3" s="20"/>
    </row>
    <row r="4" spans="1:4" ht="17.25" thickBot="1" x14ac:dyDescent="0.3">
      <c r="A4" s="23" t="s">
        <v>1</v>
      </c>
      <c r="B4" s="10"/>
      <c r="C4" s="10"/>
      <c r="D4" s="10"/>
    </row>
    <row r="5" spans="1:4" ht="33.75" thickBot="1" x14ac:dyDescent="0.3">
      <c r="A5" s="23" t="s">
        <v>2</v>
      </c>
      <c r="B5" s="12" t="s">
        <v>3</v>
      </c>
      <c r="C5" s="12" t="s">
        <v>4</v>
      </c>
      <c r="D5" s="12" t="s">
        <v>5</v>
      </c>
    </row>
    <row r="6" spans="1:4" ht="17.25" thickBot="1" x14ac:dyDescent="0.3">
      <c r="A6" s="23" t="s">
        <v>6</v>
      </c>
      <c r="B6" s="24">
        <v>4235.22</v>
      </c>
      <c r="C6" s="27" t="s">
        <v>7</v>
      </c>
      <c r="D6" s="25" t="str">
        <f>IFERROR(B6*C6,"")</f>
        <v/>
      </c>
    </row>
    <row r="7" spans="1:4" ht="17.25" thickBot="1" x14ac:dyDescent="0.3">
      <c r="A7" s="23" t="s">
        <v>8</v>
      </c>
      <c r="B7" s="24">
        <v>14460.16</v>
      </c>
      <c r="C7" s="27" t="s">
        <v>7</v>
      </c>
      <c r="D7" s="25" t="str">
        <f t="shared" ref="D7:D8" si="0">IFERROR(B7*C7,"")</f>
        <v/>
      </c>
    </row>
    <row r="8" spans="1:4" ht="17.25" thickBot="1" x14ac:dyDescent="0.3">
      <c r="A8" s="23" t="s">
        <v>9</v>
      </c>
      <c r="B8" s="24">
        <v>10087.59</v>
      </c>
      <c r="C8" s="27" t="s">
        <v>7</v>
      </c>
      <c r="D8" s="25" t="str">
        <f t="shared" si="0"/>
        <v/>
      </c>
    </row>
    <row r="9" spans="1:4" ht="17.25" thickBot="1" x14ac:dyDescent="0.3">
      <c r="A9" s="23" t="s">
        <v>10</v>
      </c>
      <c r="B9" s="10"/>
      <c r="C9" s="10"/>
      <c r="D9" s="25">
        <f>SUM(D6:D8)</f>
        <v>0</v>
      </c>
    </row>
    <row r="10" spans="1:4" ht="17.25" thickBot="1" x14ac:dyDescent="0.3">
      <c r="A10" s="23"/>
      <c r="B10" s="10"/>
      <c r="C10" s="10"/>
      <c r="D10" s="25"/>
    </row>
    <row r="11" spans="1:4" ht="17.25" thickBot="1" x14ac:dyDescent="0.3">
      <c r="A11" s="10"/>
      <c r="B11" s="10"/>
      <c r="C11" s="10"/>
      <c r="D11" s="10"/>
    </row>
    <row r="12" spans="1:4" ht="33.75" thickBot="1" x14ac:dyDescent="0.3">
      <c r="A12" s="23" t="s">
        <v>11</v>
      </c>
      <c r="B12" s="10"/>
      <c r="C12" s="10"/>
      <c r="D12" s="10"/>
    </row>
    <row r="13" spans="1:4" ht="50.25" thickBot="1" x14ac:dyDescent="0.3">
      <c r="A13" s="23" t="s">
        <v>12</v>
      </c>
      <c r="B13" s="12" t="s">
        <v>13</v>
      </c>
      <c r="C13" s="12" t="s">
        <v>14</v>
      </c>
      <c r="D13" s="12" t="s">
        <v>5</v>
      </c>
    </row>
    <row r="14" spans="1:4" ht="33.75" thickBot="1" x14ac:dyDescent="0.3">
      <c r="A14" s="23" t="s">
        <v>15</v>
      </c>
      <c r="B14" s="24">
        <v>1118</v>
      </c>
      <c r="C14" s="27" t="s">
        <v>7</v>
      </c>
      <c r="D14" s="25" t="str">
        <f t="shared" ref="D14" si="1">IFERROR(B14*C14,"")</f>
        <v/>
      </c>
    </row>
    <row r="15" spans="1:4" ht="17.25" thickBot="1" x14ac:dyDescent="0.3">
      <c r="A15" s="23"/>
      <c r="B15" s="24"/>
      <c r="C15" s="11"/>
      <c r="D15" s="25"/>
    </row>
    <row r="16" spans="1:4" ht="17.25" thickBot="1" x14ac:dyDescent="0.3">
      <c r="A16" s="23" t="s">
        <v>16</v>
      </c>
      <c r="B16" s="10"/>
      <c r="C16" s="10"/>
      <c r="D16" s="10"/>
    </row>
    <row r="17" spans="1:4" ht="17.25" thickBot="1" x14ac:dyDescent="0.3">
      <c r="A17" s="23" t="s">
        <v>17</v>
      </c>
      <c r="B17" s="10"/>
      <c r="C17" s="10"/>
      <c r="D17" s="26">
        <f>SUM(D9,D14)</f>
        <v>0</v>
      </c>
    </row>
    <row r="18" spans="1:4" ht="17.25" thickBot="1" x14ac:dyDescent="0.3">
      <c r="A18" s="10"/>
      <c r="B18" s="10"/>
      <c r="C18" s="10"/>
      <c r="D18" s="10"/>
    </row>
    <row r="19" spans="1:4" ht="17.25" thickBot="1" x14ac:dyDescent="0.3">
      <c r="A19" s="10"/>
      <c r="B19" s="10"/>
      <c r="C19" s="10"/>
      <c r="D19" s="10"/>
    </row>
    <row r="20" spans="1:4" ht="17.25" thickBot="1" x14ac:dyDescent="0.3">
      <c r="A20" s="23" t="s">
        <v>18</v>
      </c>
      <c r="B20" s="12"/>
      <c r="C20" s="10"/>
      <c r="D20" s="10"/>
    </row>
    <row r="21" spans="1:4" ht="17.25" thickBot="1" x14ac:dyDescent="0.3">
      <c r="A21" s="23" t="s">
        <v>19</v>
      </c>
      <c r="B21" s="28">
        <f>D17</f>
        <v>0</v>
      </c>
      <c r="C21" s="10"/>
      <c r="D21" s="10"/>
    </row>
    <row r="22" spans="1:4" ht="17.25" thickBot="1" x14ac:dyDescent="0.3">
      <c r="A22" s="23" t="s">
        <v>20</v>
      </c>
      <c r="B22" s="28">
        <f>B21*12</f>
        <v>0</v>
      </c>
      <c r="C22" s="10"/>
      <c r="D22" s="10"/>
    </row>
    <row r="23" spans="1:4" ht="17.25" thickBot="1" x14ac:dyDescent="0.3">
      <c r="A23" s="23" t="s">
        <v>21</v>
      </c>
      <c r="B23" s="28">
        <f>B21*30</f>
        <v>0</v>
      </c>
      <c r="C23" s="10"/>
      <c r="D23" s="10"/>
    </row>
  </sheetData>
  <mergeCells count="1">
    <mergeCell ref="A1:D1"/>
  </mergeCells>
  <pageMargins left="0.511811024" right="0.511811024" top="0.78740157499999996" bottom="0.78740157499999996" header="0.31496062000000002" footer="0.31496062000000002"/>
  <pageSetup paperSize="9" scale="9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F8027-B9E4-4F91-AAE5-6F388287C120}">
  <dimension ref="A1:D40"/>
  <sheetViews>
    <sheetView tabSelected="1" topLeftCell="A15" workbookViewId="0">
      <selection activeCell="E2" sqref="E1:F1048576"/>
    </sheetView>
  </sheetViews>
  <sheetFormatPr defaultRowHeight="18" x14ac:dyDescent="0.35"/>
  <cols>
    <col min="1" max="1" width="42.5703125" style="1" bestFit="1" customWidth="1"/>
    <col min="2" max="4" width="39.42578125" style="13" customWidth="1"/>
    <col min="5" max="16384" width="9.140625" style="1"/>
  </cols>
  <sheetData>
    <row r="1" spans="1:4" x14ac:dyDescent="0.35">
      <c r="A1" s="33" t="s">
        <v>22</v>
      </c>
      <c r="B1" s="33"/>
      <c r="C1" s="33"/>
      <c r="D1" s="33"/>
    </row>
    <row r="2" spans="1:4" ht="18.75" thickBot="1" x14ac:dyDescent="0.4">
      <c r="A2" s="2"/>
    </row>
    <row r="3" spans="1:4" ht="18.75" thickBot="1" x14ac:dyDescent="0.4">
      <c r="A3" s="3" t="s">
        <v>23</v>
      </c>
      <c r="B3" s="3" t="s">
        <v>24</v>
      </c>
      <c r="C3" s="3" t="s">
        <v>25</v>
      </c>
      <c r="D3" s="3" t="s">
        <v>26</v>
      </c>
    </row>
    <row r="4" spans="1:4" ht="18.75" thickBot="1" x14ac:dyDescent="0.4">
      <c r="A4" s="16" t="s">
        <v>27</v>
      </c>
      <c r="B4" s="17" t="s">
        <v>7</v>
      </c>
      <c r="C4" s="17" t="s">
        <v>7</v>
      </c>
      <c r="D4" s="18" t="s">
        <v>7</v>
      </c>
    </row>
    <row r="5" spans="1:4" ht="18.75" thickBot="1" x14ac:dyDescent="0.4">
      <c r="A5" s="16" t="s">
        <v>28</v>
      </c>
      <c r="B5" s="17" t="s">
        <v>7</v>
      </c>
      <c r="C5" s="17" t="s">
        <v>7</v>
      </c>
      <c r="D5" s="18" t="s">
        <v>7</v>
      </c>
    </row>
    <row r="6" spans="1:4" ht="18.75" thickBot="1" x14ac:dyDescent="0.4">
      <c r="A6" s="16" t="s">
        <v>29</v>
      </c>
      <c r="B6" s="17" t="s">
        <v>7</v>
      </c>
      <c r="C6" s="17" t="s">
        <v>7</v>
      </c>
      <c r="D6" s="18" t="s">
        <v>7</v>
      </c>
    </row>
    <row r="7" spans="1:4" ht="18.75" thickBot="1" x14ac:dyDescent="0.4">
      <c r="A7" s="16" t="s">
        <v>30</v>
      </c>
      <c r="B7" s="17" t="s">
        <v>7</v>
      </c>
      <c r="C7" s="17" t="s">
        <v>7</v>
      </c>
      <c r="D7" s="18" t="s">
        <v>7</v>
      </c>
    </row>
    <row r="8" spans="1:4" ht="18.75" thickBot="1" x14ac:dyDescent="0.4">
      <c r="A8" s="16" t="s">
        <v>31</v>
      </c>
      <c r="B8" s="17" t="s">
        <v>7</v>
      </c>
      <c r="C8" s="17" t="s">
        <v>7</v>
      </c>
      <c r="D8" s="18" t="s">
        <v>7</v>
      </c>
    </row>
    <row r="9" spans="1:4" ht="18.75" thickBot="1" x14ac:dyDescent="0.4">
      <c r="A9" s="16" t="s">
        <v>32</v>
      </c>
      <c r="B9" s="17" t="s">
        <v>7</v>
      </c>
      <c r="C9" s="17" t="s">
        <v>7</v>
      </c>
      <c r="D9" s="18" t="s">
        <v>7</v>
      </c>
    </row>
    <row r="10" spans="1:4" ht="18.75" thickBot="1" x14ac:dyDescent="0.4">
      <c r="A10" s="16" t="s">
        <v>33</v>
      </c>
      <c r="B10" s="17" t="s">
        <v>7</v>
      </c>
      <c r="C10" s="17" t="s">
        <v>7</v>
      </c>
      <c r="D10" s="18" t="s">
        <v>7</v>
      </c>
    </row>
    <row r="11" spans="1:4" ht="18.75" thickBot="1" x14ac:dyDescent="0.4">
      <c r="A11" s="16" t="s">
        <v>34</v>
      </c>
      <c r="B11" s="17" t="s">
        <v>7</v>
      </c>
      <c r="C11" s="17" t="s">
        <v>7</v>
      </c>
      <c r="D11" s="18" t="s">
        <v>7</v>
      </c>
    </row>
    <row r="12" spans="1:4" ht="18.75" thickBot="1" x14ac:dyDescent="0.4">
      <c r="A12" s="16" t="s">
        <v>35</v>
      </c>
      <c r="B12" s="17" t="s">
        <v>7</v>
      </c>
      <c r="C12" s="17" t="s">
        <v>7</v>
      </c>
      <c r="D12" s="18" t="s">
        <v>7</v>
      </c>
    </row>
    <row r="13" spans="1:4" ht="18.75" thickBot="1" x14ac:dyDescent="0.4">
      <c r="A13" s="16" t="s">
        <v>36</v>
      </c>
      <c r="B13" s="17" t="s">
        <v>7</v>
      </c>
      <c r="C13" s="17" t="s">
        <v>7</v>
      </c>
      <c r="D13" s="18" t="s">
        <v>7</v>
      </c>
    </row>
    <row r="14" spans="1:4" ht="18.75" thickBot="1" x14ac:dyDescent="0.4">
      <c r="A14" s="16" t="s">
        <v>37</v>
      </c>
      <c r="B14" s="17" t="s">
        <v>7</v>
      </c>
      <c r="C14" s="17" t="s">
        <v>7</v>
      </c>
      <c r="D14" s="18" t="s">
        <v>7</v>
      </c>
    </row>
    <row r="15" spans="1:4" ht="18.75" thickBot="1" x14ac:dyDescent="0.4">
      <c r="A15" s="16" t="s">
        <v>38</v>
      </c>
      <c r="B15" s="17" t="s">
        <v>7</v>
      </c>
      <c r="C15" s="17" t="s">
        <v>7</v>
      </c>
      <c r="D15" s="18" t="s">
        <v>7</v>
      </c>
    </row>
    <row r="16" spans="1:4" ht="18.75" thickBot="1" x14ac:dyDescent="0.4">
      <c r="A16" s="16" t="s">
        <v>39</v>
      </c>
      <c r="B16" s="17" t="s">
        <v>7</v>
      </c>
      <c r="C16" s="17" t="s">
        <v>7</v>
      </c>
      <c r="D16" s="18" t="s">
        <v>7</v>
      </c>
    </row>
    <row r="17" spans="1:4" ht="18.75" thickBot="1" x14ac:dyDescent="0.4">
      <c r="A17" s="16" t="s">
        <v>40</v>
      </c>
      <c r="B17" s="17" t="s">
        <v>7</v>
      </c>
      <c r="C17" s="17" t="s">
        <v>7</v>
      </c>
      <c r="D17" s="18" t="s">
        <v>7</v>
      </c>
    </row>
    <row r="18" spans="1:4" ht="18.75" thickBot="1" x14ac:dyDescent="0.4">
      <c r="A18" s="16" t="s">
        <v>41</v>
      </c>
      <c r="B18" s="17" t="s">
        <v>7</v>
      </c>
      <c r="C18" s="17" t="s">
        <v>7</v>
      </c>
      <c r="D18" s="18" t="s">
        <v>7</v>
      </c>
    </row>
    <row r="19" spans="1:4" ht="18.75" thickBot="1" x14ac:dyDescent="0.4">
      <c r="A19" s="16" t="s">
        <v>42</v>
      </c>
      <c r="B19" s="17" t="s">
        <v>7</v>
      </c>
      <c r="C19" s="17" t="s">
        <v>7</v>
      </c>
      <c r="D19" s="18" t="s">
        <v>7</v>
      </c>
    </row>
    <row r="20" spans="1:4" ht="18.75" thickBot="1" x14ac:dyDescent="0.4">
      <c r="A20" s="16" t="s">
        <v>43</v>
      </c>
      <c r="B20" s="17" t="s">
        <v>7</v>
      </c>
      <c r="C20" s="17" t="s">
        <v>7</v>
      </c>
      <c r="D20" s="18" t="s">
        <v>7</v>
      </c>
    </row>
    <row r="21" spans="1:4" ht="18.75" thickBot="1" x14ac:dyDescent="0.4">
      <c r="A21" s="16" t="s">
        <v>44</v>
      </c>
      <c r="B21" s="17" t="s">
        <v>7</v>
      </c>
      <c r="C21" s="17" t="s">
        <v>7</v>
      </c>
      <c r="D21" s="18" t="s">
        <v>7</v>
      </c>
    </row>
    <row r="22" spans="1:4" ht="18.75" thickBot="1" x14ac:dyDescent="0.4">
      <c r="A22" s="16" t="s">
        <v>45</v>
      </c>
      <c r="B22" s="17" t="s">
        <v>7</v>
      </c>
      <c r="C22" s="17" t="s">
        <v>7</v>
      </c>
      <c r="D22" s="18" t="s">
        <v>7</v>
      </c>
    </row>
    <row r="23" spans="1:4" ht="18.75" thickBot="1" x14ac:dyDescent="0.4">
      <c r="A23" s="16" t="s">
        <v>46</v>
      </c>
      <c r="B23" s="17" t="s">
        <v>7</v>
      </c>
      <c r="C23" s="17" t="s">
        <v>7</v>
      </c>
      <c r="D23" s="18" t="s">
        <v>7</v>
      </c>
    </row>
    <row r="24" spans="1:4" ht="18.75" thickBot="1" x14ac:dyDescent="0.4">
      <c r="A24" s="16" t="s">
        <v>47</v>
      </c>
      <c r="B24" s="17" t="s">
        <v>7</v>
      </c>
      <c r="C24" s="17" t="s">
        <v>7</v>
      </c>
      <c r="D24" s="18" t="s">
        <v>7</v>
      </c>
    </row>
    <row r="25" spans="1:4" ht="18.75" thickBot="1" x14ac:dyDescent="0.4">
      <c r="A25" s="16" t="s">
        <v>48</v>
      </c>
      <c r="B25" s="17" t="s">
        <v>7</v>
      </c>
      <c r="C25" s="17" t="s">
        <v>7</v>
      </c>
      <c r="D25" s="18" t="s">
        <v>7</v>
      </c>
    </row>
    <row r="26" spans="1:4" ht="18.75" thickBot="1" x14ac:dyDescent="0.4">
      <c r="A26" s="16" t="s">
        <v>49</v>
      </c>
      <c r="B26" s="17" t="s">
        <v>7</v>
      </c>
      <c r="C26" s="17" t="s">
        <v>7</v>
      </c>
      <c r="D26" s="18" t="s">
        <v>7</v>
      </c>
    </row>
    <row r="27" spans="1:4" ht="18.75" thickBot="1" x14ac:dyDescent="0.4">
      <c r="A27" s="16" t="s">
        <v>50</v>
      </c>
      <c r="B27" s="17" t="s">
        <v>7</v>
      </c>
      <c r="C27" s="17" t="s">
        <v>7</v>
      </c>
      <c r="D27" s="18" t="s">
        <v>7</v>
      </c>
    </row>
    <row r="28" spans="1:4" ht="18.75" thickBot="1" x14ac:dyDescent="0.4">
      <c r="A28" s="16" t="s">
        <v>51</v>
      </c>
      <c r="B28" s="17" t="s">
        <v>7</v>
      </c>
      <c r="C28" s="17" t="s">
        <v>7</v>
      </c>
      <c r="D28" s="18" t="s">
        <v>7</v>
      </c>
    </row>
    <row r="29" spans="1:4" ht="18.75" thickBot="1" x14ac:dyDescent="0.4">
      <c r="A29" s="16" t="s">
        <v>52</v>
      </c>
      <c r="B29" s="17" t="s">
        <v>7</v>
      </c>
      <c r="C29" s="17" t="s">
        <v>7</v>
      </c>
      <c r="D29" s="18" t="s">
        <v>7</v>
      </c>
    </row>
    <row r="30" spans="1:4" ht="18.75" thickBot="1" x14ac:dyDescent="0.4">
      <c r="A30" s="16" t="s">
        <v>53</v>
      </c>
      <c r="B30" s="17" t="s">
        <v>7</v>
      </c>
      <c r="C30" s="17" t="s">
        <v>7</v>
      </c>
      <c r="D30" s="18" t="s">
        <v>7</v>
      </c>
    </row>
    <row r="31" spans="1:4" ht="18.75" thickBot="1" x14ac:dyDescent="0.4">
      <c r="A31" s="16" t="s">
        <v>54</v>
      </c>
      <c r="B31" s="17" t="s">
        <v>7</v>
      </c>
      <c r="C31" s="17" t="s">
        <v>7</v>
      </c>
      <c r="D31" s="18" t="s">
        <v>7</v>
      </c>
    </row>
    <row r="32" spans="1:4" ht="18.75" thickBot="1" x14ac:dyDescent="0.4">
      <c r="A32" s="16" t="s">
        <v>55</v>
      </c>
      <c r="B32" s="17" t="s">
        <v>7</v>
      </c>
      <c r="C32" s="17" t="s">
        <v>7</v>
      </c>
      <c r="D32" s="18" t="s">
        <v>7</v>
      </c>
    </row>
    <row r="33" spans="1:4" ht="18.75" thickBot="1" x14ac:dyDescent="0.4">
      <c r="A33" s="16" t="s">
        <v>56</v>
      </c>
      <c r="B33" s="17" t="s">
        <v>7</v>
      </c>
      <c r="C33" s="17" t="s">
        <v>7</v>
      </c>
      <c r="D33" s="18" t="s">
        <v>7</v>
      </c>
    </row>
    <row r="34" spans="1:4" ht="18.75" thickBot="1" x14ac:dyDescent="0.4">
      <c r="A34" s="16" t="s">
        <v>57</v>
      </c>
      <c r="B34" s="17" t="s">
        <v>7</v>
      </c>
      <c r="C34" s="17" t="s">
        <v>7</v>
      </c>
      <c r="D34" s="18" t="s">
        <v>7</v>
      </c>
    </row>
    <row r="35" spans="1:4" ht="18.75" thickBot="1" x14ac:dyDescent="0.4">
      <c r="A35" s="16" t="s">
        <v>58</v>
      </c>
      <c r="B35" s="17" t="s">
        <v>7</v>
      </c>
      <c r="C35" s="17" t="s">
        <v>7</v>
      </c>
      <c r="D35" s="18" t="s">
        <v>7</v>
      </c>
    </row>
    <row r="36" spans="1:4" ht="18.75" thickBot="1" x14ac:dyDescent="0.4">
      <c r="A36" s="16" t="s">
        <v>59</v>
      </c>
      <c r="B36" s="17" t="s">
        <v>7</v>
      </c>
      <c r="C36" s="17" t="s">
        <v>7</v>
      </c>
      <c r="D36" s="18" t="s">
        <v>7</v>
      </c>
    </row>
    <row r="37" spans="1:4" ht="18.75" thickBot="1" x14ac:dyDescent="0.4">
      <c r="A37" s="16" t="s">
        <v>60</v>
      </c>
      <c r="B37" s="17" t="s">
        <v>7</v>
      </c>
      <c r="C37" s="17" t="s">
        <v>7</v>
      </c>
      <c r="D37" s="18" t="s">
        <v>7</v>
      </c>
    </row>
    <row r="38" spans="1:4" ht="18.75" thickBot="1" x14ac:dyDescent="0.4">
      <c r="A38" s="16" t="s">
        <v>61</v>
      </c>
      <c r="B38" s="17" t="s">
        <v>7</v>
      </c>
      <c r="C38" s="17" t="s">
        <v>7</v>
      </c>
      <c r="D38" s="18" t="s">
        <v>7</v>
      </c>
    </row>
    <row r="39" spans="1:4" ht="18.75" thickBot="1" x14ac:dyDescent="0.4">
      <c r="A39" s="3" t="s">
        <v>62</v>
      </c>
      <c r="B39" s="3"/>
      <c r="C39" s="3"/>
      <c r="D39" s="3"/>
    </row>
    <row r="40" spans="1:4" x14ac:dyDescent="0.35">
      <c r="A40" s="2"/>
    </row>
  </sheetData>
  <mergeCells count="1">
    <mergeCell ref="A1:D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8E011-782C-443F-B63C-A0844CD41D26}">
  <dimension ref="A1:E13"/>
  <sheetViews>
    <sheetView workbookViewId="0">
      <selection activeCell="D23" sqref="D23"/>
    </sheetView>
  </sheetViews>
  <sheetFormatPr defaultRowHeight="18" x14ac:dyDescent="0.35"/>
  <cols>
    <col min="1" max="1" width="42.28515625" style="1" customWidth="1"/>
    <col min="2" max="2" width="11.5703125" style="1" customWidth="1"/>
    <col min="3" max="3" width="65.85546875" style="1" customWidth="1"/>
    <col min="4" max="5" width="29.5703125" style="1" customWidth="1"/>
    <col min="6" max="16384" width="9.140625" style="1"/>
  </cols>
  <sheetData>
    <row r="1" spans="1:5" x14ac:dyDescent="0.35">
      <c r="A1" s="33" t="s">
        <v>63</v>
      </c>
      <c r="B1" s="33"/>
      <c r="C1" s="33"/>
      <c r="D1" s="33"/>
      <c r="E1" s="33"/>
    </row>
    <row r="2" spans="1:5" ht="18.75" thickBot="1" x14ac:dyDescent="0.4"/>
    <row r="3" spans="1:5" ht="36.75" thickBot="1" x14ac:dyDescent="0.4">
      <c r="A3" s="3" t="s">
        <v>23</v>
      </c>
      <c r="B3" s="3" t="s">
        <v>64</v>
      </c>
      <c r="C3" s="3" t="s">
        <v>24</v>
      </c>
      <c r="D3" s="3" t="s">
        <v>25</v>
      </c>
      <c r="E3" s="3" t="s">
        <v>26</v>
      </c>
    </row>
    <row r="4" spans="1:5" ht="18.75" thickBot="1" x14ac:dyDescent="0.4">
      <c r="A4" s="4" t="s">
        <v>65</v>
      </c>
      <c r="B4" s="5" t="s">
        <v>66</v>
      </c>
      <c r="C4" s="29" t="s">
        <v>7</v>
      </c>
      <c r="D4" s="17" t="s">
        <v>7</v>
      </c>
      <c r="E4" s="30" t="s">
        <v>7</v>
      </c>
    </row>
    <row r="5" spans="1:5" ht="18.75" thickBot="1" x14ac:dyDescent="0.4">
      <c r="A5" s="4" t="s">
        <v>67</v>
      </c>
      <c r="B5" s="5" t="s">
        <v>66</v>
      </c>
      <c r="C5" s="29" t="s">
        <v>7</v>
      </c>
      <c r="D5" s="17" t="s">
        <v>7</v>
      </c>
      <c r="E5" s="30" t="s">
        <v>7</v>
      </c>
    </row>
    <row r="6" spans="1:5" ht="18.75" thickBot="1" x14ac:dyDescent="0.4">
      <c r="A6" s="4" t="s">
        <v>68</v>
      </c>
      <c r="B6" s="5" t="s">
        <v>66</v>
      </c>
      <c r="C6" s="29" t="s">
        <v>7</v>
      </c>
      <c r="D6" s="17" t="s">
        <v>7</v>
      </c>
      <c r="E6" s="30" t="s">
        <v>7</v>
      </c>
    </row>
    <row r="7" spans="1:5" ht="18.75" thickBot="1" x14ac:dyDescent="0.4">
      <c r="A7" s="4" t="s">
        <v>69</v>
      </c>
      <c r="B7" s="5" t="s">
        <v>66</v>
      </c>
      <c r="C7" s="29" t="s">
        <v>7</v>
      </c>
      <c r="D7" s="17" t="s">
        <v>7</v>
      </c>
      <c r="E7" s="30" t="s">
        <v>7</v>
      </c>
    </row>
    <row r="8" spans="1:5" ht="18.75" thickBot="1" x14ac:dyDescent="0.4">
      <c r="A8" s="4" t="s">
        <v>70</v>
      </c>
      <c r="B8" s="5" t="s">
        <v>66</v>
      </c>
      <c r="C8" s="29" t="s">
        <v>7</v>
      </c>
      <c r="D8" s="17" t="s">
        <v>7</v>
      </c>
      <c r="E8" s="30" t="s">
        <v>7</v>
      </c>
    </row>
    <row r="9" spans="1:5" ht="18.75" thickBot="1" x14ac:dyDescent="0.4">
      <c r="A9" s="4" t="s">
        <v>65</v>
      </c>
      <c r="B9" s="5" t="s">
        <v>71</v>
      </c>
      <c r="C9" s="29" t="s">
        <v>7</v>
      </c>
      <c r="D9" s="17" t="s">
        <v>7</v>
      </c>
      <c r="E9" s="30" t="s">
        <v>7</v>
      </c>
    </row>
    <row r="10" spans="1:5" ht="18.75" thickBot="1" x14ac:dyDescent="0.4">
      <c r="A10" s="4" t="s">
        <v>67</v>
      </c>
      <c r="B10" s="5" t="s">
        <v>71</v>
      </c>
      <c r="C10" s="29" t="s">
        <v>7</v>
      </c>
      <c r="D10" s="17" t="s">
        <v>7</v>
      </c>
      <c r="E10" s="30" t="s">
        <v>7</v>
      </c>
    </row>
    <row r="11" spans="1:5" ht="18.75" thickBot="1" x14ac:dyDescent="0.4">
      <c r="A11" s="4" t="s">
        <v>69</v>
      </c>
      <c r="B11" s="5" t="s">
        <v>71</v>
      </c>
      <c r="C11" s="29" t="s">
        <v>7</v>
      </c>
      <c r="D11" s="17" t="s">
        <v>7</v>
      </c>
      <c r="E11" s="30" t="s">
        <v>7</v>
      </c>
    </row>
    <row r="12" spans="1:5" ht="18.75" thickBot="1" x14ac:dyDescent="0.4">
      <c r="A12" s="4" t="s">
        <v>72</v>
      </c>
      <c r="B12" s="5" t="s">
        <v>71</v>
      </c>
      <c r="C12" s="29" t="s">
        <v>7</v>
      </c>
      <c r="D12" s="17" t="s">
        <v>7</v>
      </c>
      <c r="E12" s="30" t="s">
        <v>7</v>
      </c>
    </row>
    <row r="13" spans="1:5" ht="18.75" thickBot="1" x14ac:dyDescent="0.4">
      <c r="A13" s="3" t="s">
        <v>62</v>
      </c>
      <c r="B13" s="3"/>
      <c r="C13" s="3"/>
      <c r="D13" s="3"/>
      <c r="E13" s="3"/>
    </row>
  </sheetData>
  <mergeCells count="1">
    <mergeCell ref="A1:E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3A3C6-F92D-4A62-9C50-12083B0180C3}">
  <dimension ref="A1:E12"/>
  <sheetViews>
    <sheetView workbookViewId="0">
      <selection activeCell="E17" sqref="E17"/>
    </sheetView>
  </sheetViews>
  <sheetFormatPr defaultRowHeight="15" x14ac:dyDescent="0.25"/>
  <cols>
    <col min="1" max="1" width="58.140625" bestFit="1" customWidth="1"/>
    <col min="2" max="2" width="94.140625" bestFit="1" customWidth="1"/>
    <col min="3" max="4" width="16.85546875" customWidth="1"/>
    <col min="5" max="5" width="24.85546875" customWidth="1"/>
  </cols>
  <sheetData>
    <row r="1" spans="1:5" ht="18" x14ac:dyDescent="0.25">
      <c r="A1" s="33" t="s">
        <v>73</v>
      </c>
      <c r="B1" s="33"/>
      <c r="C1" s="33"/>
      <c r="D1" s="33"/>
      <c r="E1" s="33"/>
    </row>
    <row r="2" spans="1:5" ht="18.75" thickBot="1" x14ac:dyDescent="0.4">
      <c r="A2" s="1"/>
      <c r="B2" s="1"/>
      <c r="C2" s="1"/>
      <c r="D2" s="1"/>
      <c r="E2" s="1"/>
    </row>
    <row r="3" spans="1:5" ht="36.75" thickBot="1" x14ac:dyDescent="0.3">
      <c r="A3" s="3" t="s">
        <v>23</v>
      </c>
      <c r="B3" s="3" t="s">
        <v>74</v>
      </c>
      <c r="C3" s="3" t="s">
        <v>25</v>
      </c>
      <c r="D3" s="3" t="s">
        <v>75</v>
      </c>
      <c r="E3" s="3" t="s">
        <v>76</v>
      </c>
    </row>
    <row r="4" spans="1:5" ht="18.75" thickBot="1" x14ac:dyDescent="0.3">
      <c r="A4" s="4" t="s">
        <v>77</v>
      </c>
      <c r="B4" s="4" t="s">
        <v>78</v>
      </c>
      <c r="C4" s="17" t="s">
        <v>7</v>
      </c>
      <c r="D4" s="18" t="s">
        <v>7</v>
      </c>
      <c r="E4" s="16" t="s">
        <v>7</v>
      </c>
    </row>
    <row r="5" spans="1:5" ht="18.75" thickBot="1" x14ac:dyDescent="0.3">
      <c r="A5" s="4" t="s">
        <v>79</v>
      </c>
      <c r="B5" s="4" t="s">
        <v>80</v>
      </c>
      <c r="C5" s="17" t="s">
        <v>7</v>
      </c>
      <c r="D5" s="18" t="s">
        <v>7</v>
      </c>
      <c r="E5" s="16" t="s">
        <v>7</v>
      </c>
    </row>
    <row r="6" spans="1:5" ht="18.75" thickBot="1" x14ac:dyDescent="0.3">
      <c r="A6" s="4" t="s">
        <v>81</v>
      </c>
      <c r="B6" s="4" t="s">
        <v>82</v>
      </c>
      <c r="C6" s="17" t="s">
        <v>7</v>
      </c>
      <c r="D6" s="18" t="s">
        <v>7</v>
      </c>
      <c r="E6" s="16" t="s">
        <v>7</v>
      </c>
    </row>
    <row r="7" spans="1:5" ht="18.75" thickBot="1" x14ac:dyDescent="0.3">
      <c r="A7" s="4" t="s">
        <v>83</v>
      </c>
      <c r="B7" s="4" t="s">
        <v>84</v>
      </c>
      <c r="C7" s="17" t="s">
        <v>7</v>
      </c>
      <c r="D7" s="18" t="s">
        <v>7</v>
      </c>
      <c r="E7" s="16" t="s">
        <v>7</v>
      </c>
    </row>
    <row r="8" spans="1:5" ht="18.75" thickBot="1" x14ac:dyDescent="0.3">
      <c r="A8" s="4" t="s">
        <v>85</v>
      </c>
      <c r="B8" s="4" t="s">
        <v>86</v>
      </c>
      <c r="C8" s="17" t="s">
        <v>7</v>
      </c>
      <c r="D8" s="18" t="s">
        <v>7</v>
      </c>
      <c r="E8" s="16" t="s">
        <v>7</v>
      </c>
    </row>
    <row r="9" spans="1:5" ht="18.75" thickBot="1" x14ac:dyDescent="0.3">
      <c r="A9" s="4" t="s">
        <v>87</v>
      </c>
      <c r="B9" s="4" t="s">
        <v>88</v>
      </c>
      <c r="C9" s="17" t="s">
        <v>7</v>
      </c>
      <c r="D9" s="18" t="s">
        <v>7</v>
      </c>
      <c r="E9" s="16" t="s">
        <v>7</v>
      </c>
    </row>
    <row r="10" spans="1:5" ht="18.75" thickBot="1" x14ac:dyDescent="0.3">
      <c r="A10" s="4" t="s">
        <v>89</v>
      </c>
      <c r="B10" s="4" t="s">
        <v>90</v>
      </c>
      <c r="C10" s="17" t="s">
        <v>7</v>
      </c>
      <c r="D10" s="18" t="s">
        <v>7</v>
      </c>
      <c r="E10" s="16" t="s">
        <v>7</v>
      </c>
    </row>
    <row r="11" spans="1:5" ht="18.75" thickBot="1" x14ac:dyDescent="0.3">
      <c r="A11" s="4" t="s">
        <v>91</v>
      </c>
      <c r="B11" s="4" t="s">
        <v>90</v>
      </c>
      <c r="C11" s="17" t="s">
        <v>7</v>
      </c>
      <c r="D11" s="18" t="s">
        <v>7</v>
      </c>
      <c r="E11" s="16" t="s">
        <v>7</v>
      </c>
    </row>
    <row r="12" spans="1:5" ht="18.75" thickBot="1" x14ac:dyDescent="0.3">
      <c r="A12" s="14" t="s">
        <v>92</v>
      </c>
      <c r="B12" s="3"/>
      <c r="C12" s="3"/>
      <c r="D12" s="3"/>
      <c r="E12" s="3"/>
    </row>
  </sheetData>
  <mergeCells count="1">
    <mergeCell ref="A1:E1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685F3-9A79-41CA-A4D3-BED9B1C60C71}">
  <dimension ref="A1:E17"/>
  <sheetViews>
    <sheetView workbookViewId="0">
      <selection activeCell="C7" sqref="C7"/>
    </sheetView>
  </sheetViews>
  <sheetFormatPr defaultRowHeight="15" x14ac:dyDescent="0.25"/>
  <cols>
    <col min="1" max="3" width="55.42578125" customWidth="1"/>
    <col min="4" max="4" width="25.85546875" customWidth="1"/>
    <col min="5" max="5" width="48" customWidth="1"/>
  </cols>
  <sheetData>
    <row r="1" spans="1:5" ht="18" x14ac:dyDescent="0.25">
      <c r="A1" s="33" t="s">
        <v>93</v>
      </c>
      <c r="B1" s="33"/>
      <c r="C1" s="33"/>
      <c r="D1" s="33"/>
      <c r="E1" s="33"/>
    </row>
    <row r="2" spans="1:5" ht="18.75" thickBot="1" x14ac:dyDescent="0.4">
      <c r="A2" s="1"/>
      <c r="B2" s="1"/>
      <c r="C2" s="1"/>
      <c r="D2" s="1"/>
      <c r="E2" s="1"/>
    </row>
    <row r="3" spans="1:5" ht="36.75" thickBot="1" x14ac:dyDescent="0.3">
      <c r="A3" s="3" t="s">
        <v>94</v>
      </c>
      <c r="B3" s="3" t="s">
        <v>95</v>
      </c>
      <c r="C3" s="3" t="s">
        <v>96</v>
      </c>
      <c r="D3" s="3" t="s">
        <v>97</v>
      </c>
      <c r="E3" s="3" t="s">
        <v>98</v>
      </c>
    </row>
    <row r="4" spans="1:5" ht="54.75" thickBot="1" x14ac:dyDescent="0.3">
      <c r="A4" s="4" t="s">
        <v>99</v>
      </c>
      <c r="B4" s="4" t="s">
        <v>100</v>
      </c>
      <c r="C4" s="4" t="s">
        <v>101</v>
      </c>
      <c r="D4" s="17" t="s">
        <v>7</v>
      </c>
      <c r="E4" s="4"/>
    </row>
    <row r="5" spans="1:5" ht="36.75" thickBot="1" x14ac:dyDescent="0.3">
      <c r="A5" s="4" t="s">
        <v>102</v>
      </c>
      <c r="B5" s="4" t="s">
        <v>103</v>
      </c>
      <c r="C5" s="4" t="s">
        <v>104</v>
      </c>
      <c r="D5" s="17" t="s">
        <v>7</v>
      </c>
      <c r="E5" s="4"/>
    </row>
    <row r="6" spans="1:5" ht="54.75" thickBot="1" x14ac:dyDescent="0.3">
      <c r="A6" s="4" t="s">
        <v>105</v>
      </c>
      <c r="B6" s="4" t="s">
        <v>106</v>
      </c>
      <c r="C6" s="4" t="s">
        <v>107</v>
      </c>
      <c r="D6" s="17" t="s">
        <v>7</v>
      </c>
      <c r="E6" s="4"/>
    </row>
    <row r="7" spans="1:5" ht="54.75" thickBot="1" x14ac:dyDescent="0.3">
      <c r="A7" s="4" t="s">
        <v>108</v>
      </c>
      <c r="B7" s="4" t="s">
        <v>109</v>
      </c>
      <c r="C7" s="4" t="s">
        <v>110</v>
      </c>
      <c r="D7" s="17" t="s">
        <v>7</v>
      </c>
      <c r="E7" s="4"/>
    </row>
    <row r="8" spans="1:5" ht="54.75" thickBot="1" x14ac:dyDescent="0.3">
      <c r="A8" s="4" t="s">
        <v>111</v>
      </c>
      <c r="B8" s="4" t="s">
        <v>112</v>
      </c>
      <c r="C8" s="4" t="s">
        <v>113</v>
      </c>
      <c r="D8" s="17" t="s">
        <v>7</v>
      </c>
      <c r="E8" s="4"/>
    </row>
    <row r="9" spans="1:5" ht="108.75" thickBot="1" x14ac:dyDescent="0.3">
      <c r="A9" s="4" t="s">
        <v>114</v>
      </c>
      <c r="B9" s="4" t="s">
        <v>115</v>
      </c>
      <c r="C9" s="4" t="s">
        <v>116</v>
      </c>
      <c r="D9" s="17" t="s">
        <v>7</v>
      </c>
      <c r="E9" s="4"/>
    </row>
    <row r="10" spans="1:5" ht="54.75" thickBot="1" x14ac:dyDescent="0.3">
      <c r="A10" s="4" t="s">
        <v>117</v>
      </c>
      <c r="B10" s="4" t="s">
        <v>118</v>
      </c>
      <c r="C10" s="4" t="s">
        <v>119</v>
      </c>
      <c r="D10" s="17" t="s">
        <v>7</v>
      </c>
      <c r="E10" s="4"/>
    </row>
    <row r="11" spans="1:5" ht="54.75" thickBot="1" x14ac:dyDescent="0.3">
      <c r="A11" s="4" t="s">
        <v>120</v>
      </c>
      <c r="B11" s="4" t="s">
        <v>121</v>
      </c>
      <c r="C11" s="4" t="s">
        <v>122</v>
      </c>
      <c r="D11" s="17" t="s">
        <v>7</v>
      </c>
      <c r="E11" s="4"/>
    </row>
    <row r="12" spans="1:5" ht="54.75" thickBot="1" x14ac:dyDescent="0.3">
      <c r="A12" s="4" t="s">
        <v>123</v>
      </c>
      <c r="B12" s="4" t="s">
        <v>124</v>
      </c>
      <c r="C12" s="4" t="s">
        <v>125</v>
      </c>
      <c r="D12" s="17" t="s">
        <v>7</v>
      </c>
      <c r="E12" s="4"/>
    </row>
    <row r="13" spans="1:5" ht="54.75" thickBot="1" x14ac:dyDescent="0.3">
      <c r="A13" s="4" t="s">
        <v>126</v>
      </c>
      <c r="B13" s="4" t="s">
        <v>127</v>
      </c>
      <c r="C13" s="4" t="s">
        <v>128</v>
      </c>
      <c r="D13" s="17" t="s">
        <v>7</v>
      </c>
      <c r="E13" s="4"/>
    </row>
    <row r="14" spans="1:5" ht="36.75" thickBot="1" x14ac:dyDescent="0.3">
      <c r="A14" s="4" t="s">
        <v>129</v>
      </c>
      <c r="B14" s="4" t="s">
        <v>130</v>
      </c>
      <c r="C14" s="4" t="s">
        <v>131</v>
      </c>
      <c r="D14" s="17" t="s">
        <v>7</v>
      </c>
      <c r="E14" s="4"/>
    </row>
    <row r="15" spans="1:5" ht="54.75" thickBot="1" x14ac:dyDescent="0.3">
      <c r="A15" s="4" t="s">
        <v>132</v>
      </c>
      <c r="B15" s="4" t="s">
        <v>133</v>
      </c>
      <c r="C15" s="4" t="s">
        <v>134</v>
      </c>
      <c r="D15" s="17" t="s">
        <v>7</v>
      </c>
      <c r="E15" s="4"/>
    </row>
    <row r="16" spans="1:5" x14ac:dyDescent="0.25">
      <c r="A16" s="6"/>
    </row>
    <row r="17" spans="1:1" ht="16.5" x14ac:dyDescent="0.25">
      <c r="A17" s="15"/>
    </row>
  </sheetData>
  <mergeCells count="1">
    <mergeCell ref="A1:E1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5E177-22E3-4984-9730-12720918BD37}">
  <dimension ref="A1:C27"/>
  <sheetViews>
    <sheetView workbookViewId="0">
      <selection activeCell="I11" sqref="I11"/>
    </sheetView>
  </sheetViews>
  <sheetFormatPr defaultRowHeight="15" x14ac:dyDescent="0.25"/>
  <cols>
    <col min="1" max="1" width="34.5703125" customWidth="1"/>
    <col min="2" max="2" width="79.42578125" customWidth="1"/>
    <col min="3" max="3" width="11.5703125" customWidth="1"/>
  </cols>
  <sheetData>
    <row r="1" spans="1:3" ht="17.25" thickBot="1" x14ac:dyDescent="0.3">
      <c r="A1" s="9" t="s">
        <v>135</v>
      </c>
      <c r="B1" s="9" t="s">
        <v>136</v>
      </c>
    </row>
    <row r="2" spans="1:3" ht="17.25" thickBot="1" x14ac:dyDescent="0.3">
      <c r="A2" s="23" t="s">
        <v>137</v>
      </c>
      <c r="B2" s="10" t="s">
        <v>7</v>
      </c>
    </row>
    <row r="3" spans="1:3" ht="17.25" thickBot="1" x14ac:dyDescent="0.3">
      <c r="A3" s="23" t="s">
        <v>138</v>
      </c>
      <c r="B3" s="10" t="s">
        <v>7</v>
      </c>
    </row>
    <row r="4" spans="1:3" ht="17.25" thickBot="1" x14ac:dyDescent="0.3">
      <c r="A4" s="23" t="s">
        <v>139</v>
      </c>
      <c r="B4" s="10" t="s">
        <v>7</v>
      </c>
    </row>
    <row r="5" spans="1:3" ht="33.75" thickBot="1" x14ac:dyDescent="0.3">
      <c r="A5" s="23" t="s">
        <v>140</v>
      </c>
      <c r="B5" s="10" t="s">
        <v>7</v>
      </c>
    </row>
    <row r="6" spans="1:3" ht="17.25" thickBot="1" x14ac:dyDescent="0.3">
      <c r="A6" s="23" t="s">
        <v>141</v>
      </c>
      <c r="B6" s="10" t="s">
        <v>7</v>
      </c>
    </row>
    <row r="7" spans="1:3" ht="17.25" thickBot="1" x14ac:dyDescent="0.3">
      <c r="A7" s="23" t="s">
        <v>142</v>
      </c>
      <c r="B7" s="10" t="s">
        <v>7</v>
      </c>
    </row>
    <row r="8" spans="1:3" ht="17.25" thickBot="1" x14ac:dyDescent="0.3">
      <c r="A8" s="23" t="s">
        <v>143</v>
      </c>
      <c r="B8" s="10" t="s">
        <v>7</v>
      </c>
    </row>
    <row r="9" spans="1:3" ht="17.25" thickBot="1" x14ac:dyDescent="0.3">
      <c r="A9" s="23" t="s">
        <v>144</v>
      </c>
      <c r="B9" s="10" t="s">
        <v>7</v>
      </c>
    </row>
    <row r="10" spans="1:3" ht="17.25" thickBot="1" x14ac:dyDescent="0.3">
      <c r="A10" s="23" t="s">
        <v>145</v>
      </c>
      <c r="B10" s="10" t="s">
        <v>7</v>
      </c>
    </row>
    <row r="11" spans="1:3" ht="17.25" thickBot="1" x14ac:dyDescent="0.3">
      <c r="A11" s="23" t="s">
        <v>146</v>
      </c>
      <c r="B11" s="10" t="s">
        <v>7</v>
      </c>
    </row>
    <row r="12" spans="1:3" x14ac:dyDescent="0.25">
      <c r="A12" s="6"/>
    </row>
    <row r="13" spans="1:3" ht="17.25" x14ac:dyDescent="0.25">
      <c r="A13" s="7" t="s">
        <v>147</v>
      </c>
    </row>
    <row r="14" spans="1:3" ht="17.25" thickBot="1" x14ac:dyDescent="0.3">
      <c r="A14" s="8"/>
    </row>
    <row r="15" spans="1:3" ht="17.25" thickBot="1" x14ac:dyDescent="0.3">
      <c r="A15" s="9" t="s">
        <v>148</v>
      </c>
      <c r="B15" s="9" t="s">
        <v>149</v>
      </c>
      <c r="C15" s="9" t="s">
        <v>150</v>
      </c>
    </row>
    <row r="16" spans="1:3" ht="50.25" thickBot="1" x14ac:dyDescent="0.3">
      <c r="A16" s="11">
        <v>1</v>
      </c>
      <c r="B16" s="10" t="s">
        <v>151</v>
      </c>
      <c r="C16" s="11"/>
    </row>
    <row r="17" spans="1:3" ht="50.25" thickBot="1" x14ac:dyDescent="0.3">
      <c r="A17" s="11">
        <v>2</v>
      </c>
      <c r="B17" s="10" t="s">
        <v>152</v>
      </c>
      <c r="C17" s="11"/>
    </row>
    <row r="18" spans="1:3" ht="66.75" thickBot="1" x14ac:dyDescent="0.3">
      <c r="A18" s="11">
        <v>3</v>
      </c>
      <c r="B18" s="10" t="s">
        <v>153</v>
      </c>
      <c r="C18" s="11"/>
    </row>
    <row r="19" spans="1:3" ht="66.75" thickBot="1" x14ac:dyDescent="0.3">
      <c r="A19" s="11">
        <v>4</v>
      </c>
      <c r="B19" s="10" t="s">
        <v>154</v>
      </c>
      <c r="C19" s="11"/>
    </row>
    <row r="20" spans="1:3" ht="50.25" thickBot="1" x14ac:dyDescent="0.3">
      <c r="A20" s="11">
        <v>5</v>
      </c>
      <c r="B20" s="10" t="s">
        <v>155</v>
      </c>
      <c r="C20" s="11"/>
    </row>
    <row r="21" spans="1:3" ht="50.25" thickBot="1" x14ac:dyDescent="0.3">
      <c r="A21" s="11">
        <v>6</v>
      </c>
      <c r="B21" s="10" t="s">
        <v>156</v>
      </c>
      <c r="C21" s="11"/>
    </row>
    <row r="22" spans="1:3" x14ac:dyDescent="0.25">
      <c r="A22" s="6"/>
    </row>
    <row r="23" spans="1:3" x14ac:dyDescent="0.25">
      <c r="A23" s="6"/>
    </row>
    <row r="24" spans="1:3" ht="17.25" x14ac:dyDescent="0.25">
      <c r="A24" s="7" t="s">
        <v>157</v>
      </c>
    </row>
    <row r="25" spans="1:3" ht="17.25" thickBot="1" x14ac:dyDescent="0.3">
      <c r="A25" s="8"/>
    </row>
    <row r="26" spans="1:3" ht="17.25" thickBot="1" x14ac:dyDescent="0.3">
      <c r="A26" s="9" t="s">
        <v>158</v>
      </c>
      <c r="B26" s="9" t="s">
        <v>159</v>
      </c>
    </row>
    <row r="27" spans="1:3" ht="17.25" thickBot="1" x14ac:dyDescent="0.3">
      <c r="A27" s="23" t="s">
        <v>160</v>
      </c>
      <c r="B27" s="10" t="s">
        <v>161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28d0f90-a4b6-45c8-8142-d129bbafdf9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5C2FBDE296FFC4C89E85447E0C351F9" ma:contentTypeVersion="5" ma:contentTypeDescription="Crie um novo documento." ma:contentTypeScope="" ma:versionID="1d66336ee63d43cc0baf4cc12b987c36">
  <xsd:schema xmlns:xsd="http://www.w3.org/2001/XMLSchema" xmlns:xs="http://www.w3.org/2001/XMLSchema" xmlns:p="http://schemas.microsoft.com/office/2006/metadata/properties" xmlns:ns3="a28d0f90-a4b6-45c8-8142-d129bbafdf96" targetNamespace="http://schemas.microsoft.com/office/2006/metadata/properties" ma:root="true" ma:fieldsID="ebba8cac1c90ff18d537fb74ac33c018" ns3:_="">
    <xsd:import namespace="a28d0f90-a4b6-45c8-8142-d129bbafdf96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8d0f90-a4b6-45c8-8142-d129bbafdf96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7B1A5F-12C4-4A5F-814C-E4E7A6107422}">
  <ds:schemaRefs>
    <ds:schemaRef ds:uri="http://www.w3.org/XML/1998/namespace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a28d0f90-a4b6-45c8-8142-d129bbafdf96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C770514-52A4-42FC-81B3-B0FB87497D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8d0f90-a4b6-45c8-8142-d129bbafdf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B1F33A-99BD-40E4-AEB9-04C8FC25393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1. Resumo e composição</vt:lpstr>
      <vt:lpstr>2. Itens Consumo</vt:lpstr>
      <vt:lpstr>3. Consumíveis usuários</vt:lpstr>
      <vt:lpstr>4. Materiais básicos</vt:lpstr>
      <vt:lpstr>5. Pessoal</vt:lpstr>
      <vt:lpstr>6. Declarações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HENRIQUE MASSON VITAL</dc:creator>
  <cp:keywords/>
  <dc:description/>
  <cp:lastModifiedBy>Henrique Masson Vital</cp:lastModifiedBy>
  <cp:revision/>
  <dcterms:created xsi:type="dcterms:W3CDTF">2026-04-14T18:08:28Z</dcterms:created>
  <dcterms:modified xsi:type="dcterms:W3CDTF">2026-04-17T17:12:41Z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0x010100A5C2FBDE296FFC4C89E85447E0C351F9</vt:lpwstr>
  </property>
</Properties>
</file>