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6"/>
  <workbookPr/>
  <mc:AlternateContent xmlns:mc="http://schemas.openxmlformats.org/markup-compatibility/2006">
    <mc:Choice Requires="x15">
      <x15ac:absPath xmlns:x15ac="http://schemas.microsoft.com/office/spreadsheetml/2010/11/ac" url="S:\Cotação Eletronica\Cotação Eletrônica - 2025\EDITAIS COLETA DE PREÇO\006 - Fornecimento de Desktops\"/>
    </mc:Choice>
  </mc:AlternateContent>
  <xr:revisionPtr revIDLastSave="131" documentId="11_5F78A4F8EA67F7ECEC39875398CAF08508C28F83" xr6:coauthVersionLast="47" xr6:coauthVersionMax="47" xr10:uidLastSave="{FAB4B262-8263-4602-A5F9-3B1E284F1BDD}"/>
  <bookViews>
    <workbookView xWindow="0" yWindow="0" windowWidth="21600" windowHeight="9735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" l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26" i="1"/>
  <c r="F54" i="1"/>
  <c r="G25" i="1"/>
  <c r="G24" i="1"/>
  <c r="G54" i="1" s="1"/>
</calcChain>
</file>

<file path=xl/sharedStrings.xml><?xml version="1.0" encoding="utf-8"?>
<sst xmlns="http://schemas.openxmlformats.org/spreadsheetml/2006/main" count="93" uniqueCount="88">
  <si>
    <t xml:space="preserve">                                                              COLETA DE PREÇO 012/2026 – AQUISIÇÃO DE HARDWARE DE REDE</t>
  </si>
  <si>
    <t>ANEXO II - MODELO PROPOSTA COMERCIAL</t>
  </si>
  <si>
    <t>[IMPRIMIR EM PAPEL TIMBRADO OU INSERIR LOGO DA EMPRESA]</t>
  </si>
  <si>
    <t>À</t>
  </si>
  <si>
    <t>FUNDAÇÃO DE SAÚDE ITAIGUAPY</t>
  </si>
  <si>
    <t>A/C: Equipe de Análise</t>
  </si>
  <si>
    <t>A empresa _______________________, inscrita no CNPJ sob nº ___________________, viemos manifestar nosso interesse na prestação de venda para AQUISIÇÃO DE HARDWARE DE REDE e indicar o Sr(a). ______________ identidade _____________, órgão emissor ______, CPF _______________ como nosso representante junto a esta comissão de julgamento.</t>
  </si>
  <si>
    <t>PROPOSTA COMERCIAL</t>
  </si>
  <si>
    <t>item</t>
  </si>
  <si>
    <t>Group Name</t>
  </si>
  <si>
    <t xml:space="preserve">Descrição </t>
  </si>
  <si>
    <t>Quantidade</t>
  </si>
  <si>
    <t>Valor Unitário (R$)</t>
  </si>
  <si>
    <t>Valor Total (R$)</t>
  </si>
  <si>
    <t>1.1</t>
  </si>
  <si>
    <t>CORE</t>
  </si>
  <si>
    <t>C9300X-24Y-M C9300X 24x25GE SFP+, 715wac PS, w/MERAKI</t>
  </si>
  <si>
    <t>4</t>
  </si>
  <si>
    <t>1.2</t>
  </si>
  <si>
    <t xml:space="preserve">LIC-C9300-24E-5Y Meraki Enterprise License for C9300-M 24-port, 5 year </t>
  </si>
  <si>
    <t>1.3</t>
  </si>
  <si>
    <t xml:space="preserve">PWR-C1-715WAC-P-M C9000 715W AC Platinum Power Supply, w/MERAKI  </t>
  </si>
  <si>
    <t>1.4</t>
  </si>
  <si>
    <t xml:space="preserve">C9300X-NM-2C-M C9300X 2-port 40G/100G SFP+ Network Module, w/MERAKI </t>
  </si>
  <si>
    <t>1.5</t>
  </si>
  <si>
    <t>STACK-T1-50CM-M C9000 50CM Type 1 Stacking Cable, w/MERAKI</t>
  </si>
  <si>
    <t>1.6</t>
  </si>
  <si>
    <t>STACK-T1-1M-M C9000 1M Type 1 Stacking Cable, w/MERAKI</t>
  </si>
  <si>
    <t>1.7</t>
  </si>
  <si>
    <t>CAB-SPWR-30CM-M C9000 Stack Power Cable 30 CM, w/MERAKI</t>
  </si>
  <si>
    <t>1.8</t>
  </si>
  <si>
    <t>CAB-SPWR-150CM-M C9000 Stack Power Cable 150 CM, w/MERAKI</t>
  </si>
  <si>
    <t>1.9</t>
  </si>
  <si>
    <t>CAB-ACBZ-10A AC Power Cord (Brazil) 10A/250V BR-3-10 plug up to 10A</t>
  </si>
  <si>
    <t>1.10</t>
  </si>
  <si>
    <t>DISTRI + ToR</t>
  </si>
  <si>
    <t xml:space="preserve">C9300X-24Y-M C9300X 24x25GE SFP+, 715wac PS, w/MERAKI DISTRI + ToR </t>
  </si>
  <si>
    <t>1.11</t>
  </si>
  <si>
    <t>LIC-C9300-24E-5Y Meraki Enterprise License for C9300-M 24-port, 5 year</t>
  </si>
  <si>
    <t>1.12</t>
  </si>
  <si>
    <t>PWR-C1-715WAC-P-M C9000 715W AC Platinum Power Supply, w/MERAKI</t>
  </si>
  <si>
    <t>1.13</t>
  </si>
  <si>
    <t>C9300X-NM-2C-M C9300X 2-port 40G/100G SFP+ Network Module, w/MERAKI</t>
  </si>
  <si>
    <t>1.14</t>
  </si>
  <si>
    <t>1.15</t>
  </si>
  <si>
    <t>1.16</t>
  </si>
  <si>
    <t>CAB-ACBZ-10A= AC Power Cord (Brazil) 10A/250V BR-3-10 plug up to 10A</t>
  </si>
  <si>
    <t>1.17</t>
  </si>
  <si>
    <t>ACCESS</t>
  </si>
  <si>
    <t>MS150-48MP-4X Meraki MS150-48MP-4X Cld-Mngd 32GE + 16(5GE) 740W PoE Switch</t>
  </si>
  <si>
    <t>1.18</t>
  </si>
  <si>
    <t>LIC-MS150-48-5Y Meraki MS150-48 Enterprise License and Support, 5 Year</t>
  </si>
  <si>
    <t>1.19</t>
  </si>
  <si>
    <t>MA-CBL-100G-50CM Meraki 100GbE QSFP Cable, 0.5 Meter</t>
  </si>
  <si>
    <t>1.20</t>
  </si>
  <si>
    <t>MA-PWR-CORD-BR Meraki AC Power Cord for MX and MS (Brazil Plug)</t>
  </si>
  <si>
    <t>1.21</t>
  </si>
  <si>
    <t>WLAN</t>
  </si>
  <si>
    <t>CW9172I-RTG Cisco Wireless 9172I(W7,3 radio,3 band 2x2),Global</t>
  </si>
  <si>
    <t>1.22</t>
  </si>
  <si>
    <t>CW9176I-RTG Cisco Wireless 9176I(W7,3 radio,3 band 4x4,UWB),Global</t>
  </si>
  <si>
    <t>1.23</t>
  </si>
  <si>
    <t>LIC-MR-ADV-5Y Meraki MR Advanced License and Support, 5YR</t>
  </si>
  <si>
    <t>1.24</t>
  </si>
  <si>
    <t>NAC</t>
  </si>
  <si>
    <t>R-ISE-VMC-K9= Cisco ISE Virtual Machine Common PID</t>
  </si>
  <si>
    <t>1.25</t>
  </si>
  <si>
    <t>CON-L1SW-RISE9KVM ENH SW Cisco ISE Virtual Ma</t>
  </si>
  <si>
    <t>1.26</t>
  </si>
  <si>
    <t>ISE-SEC-SUB Cisco Identity Service Engine Subscription</t>
  </si>
  <si>
    <t>1.27</t>
  </si>
  <si>
    <t>ISE-E-LIC Cisco Identity Service Engine Essentials Subscription</t>
  </si>
  <si>
    <t>1.28</t>
  </si>
  <si>
    <t>SVS-ISE-SUP-B Cisco Support Standard for ISE</t>
  </si>
  <si>
    <t>1.29</t>
  </si>
  <si>
    <t>SFP</t>
  </si>
  <si>
    <t>40GBase-LR4 QSFP+ (SMF 1270nm to 1330nm, 10km, LC, DOM)</t>
  </si>
  <si>
    <t>1.30</t>
  </si>
  <si>
    <t>10GBase-LR SFP+ (SMF 1310nm, 10km, LC, DOM)</t>
  </si>
  <si>
    <t>TOTAL</t>
  </si>
  <si>
    <t>(  * ) Informamos que todos os custos inerentes ao serviço prestado, incluindo tributos, importação, frete, seguros e outros de qualquer natureza, enfim todos os custos necessários para execução do objeto desta Contratação, considerando a entrega no endereço da FUNDAÇÃO estão inclusos nos valores apresentados.</t>
  </si>
  <si>
    <t>Dados para contato de nosso Representante:</t>
  </si>
  <si>
    <t xml:space="preserve">E-mail: </t>
  </si>
  <si>
    <t xml:space="preserve">Telefone: </t>
  </si>
  <si>
    <r>
      <t>Prazo de Validade:</t>
    </r>
    <r>
      <rPr>
        <sz val="11"/>
        <color indexed="8"/>
        <rFont val="Calibri"/>
        <family val="2"/>
        <scheme val="minor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</si>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</sst>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14">
    <font>
      <sz val="10"/>
      <name val="Arial"/>
      <charset val="134"/>
    </font>
    <font>
      <sz val="12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000000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Arial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6" tint="0.39994506668294322"/>
        <bgColor rgb="FFCCCCFF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4506668294322"/>
        <bgColor rgb="FFCCCCCC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2" fillId="0" borderId="0"/>
  </cellStyleXfs>
  <cellXfs count="10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44" fontId="1" fillId="0" borderId="0" xfId="1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44" fontId="4" fillId="0" borderId="2" xfId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44" fontId="7" fillId="0" borderId="0" xfId="1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44" fontId="8" fillId="0" borderId="0" xfId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44" fontId="8" fillId="3" borderId="0" xfId="1" applyFont="1" applyFill="1" applyBorder="1" applyAlignment="1">
      <alignment vertical="center"/>
    </xf>
    <xf numFmtId="0" fontId="10" fillId="5" borderId="12" xfId="0" applyFont="1" applyFill="1" applyBorder="1" applyAlignment="1">
      <alignment horizontal="center"/>
    </xf>
    <xf numFmtId="0" fontId="10" fillId="6" borderId="13" xfId="2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44" fontId="13" fillId="0" borderId="0" xfId="1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 wrapText="1"/>
    </xf>
    <xf numFmtId="44" fontId="4" fillId="0" borderId="0" xfId="1" applyFont="1" applyBorder="1" applyAlignment="1">
      <alignment vertical="center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44" fontId="4" fillId="0" borderId="7" xfId="1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1" fillId="0" borderId="15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44" fontId="11" fillId="0" borderId="13" xfId="1" applyFont="1" applyBorder="1" applyAlignment="1">
      <alignment wrapText="1"/>
    </xf>
    <xf numFmtId="0" fontId="11" fillId="0" borderId="16" xfId="0" applyFont="1" applyBorder="1" applyAlignment="1">
      <alignment horizontal="left" vertical="center" wrapText="1"/>
    </xf>
    <xf numFmtId="44" fontId="11" fillId="0" borderId="17" xfId="1" applyFont="1" applyBorder="1" applyAlignment="1">
      <alignment wrapText="1"/>
    </xf>
    <xf numFmtId="0" fontId="4" fillId="0" borderId="13" xfId="0" applyFont="1" applyBorder="1" applyAlignment="1">
      <alignment horizontal="justify" vertical="center"/>
    </xf>
    <xf numFmtId="44" fontId="4" fillId="0" borderId="13" xfId="1" applyFont="1" applyFill="1" applyBorder="1" applyAlignment="1">
      <alignment vertical="center"/>
    </xf>
    <xf numFmtId="44" fontId="4" fillId="0" borderId="13" xfId="0" applyNumberFormat="1" applyFont="1" applyBorder="1" applyAlignment="1">
      <alignment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left" vertical="center" wrapText="1"/>
    </xf>
    <xf numFmtId="0" fontId="11" fillId="0" borderId="20" xfId="1" applyNumberFormat="1" applyFont="1" applyBorder="1" applyAlignment="1">
      <alignment horizontal="center" wrapText="1"/>
    </xf>
    <xf numFmtId="49" fontId="11" fillId="0" borderId="13" xfId="1" applyNumberFormat="1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164" fontId="11" fillId="0" borderId="13" xfId="1" applyNumberFormat="1" applyFont="1" applyBorder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8" fillId="3" borderId="0" xfId="0" applyFont="1" applyFill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9" fillId="4" borderId="9" xfId="2" applyFont="1" applyFill="1" applyBorder="1" applyAlignment="1">
      <alignment horizontal="center" vertical="center"/>
    </xf>
    <xf numFmtId="0" fontId="9" fillId="4" borderId="10" xfId="2" applyFont="1" applyFill="1" applyBorder="1" applyAlignment="1">
      <alignment horizontal="center" vertical="center"/>
    </xf>
    <xf numFmtId="0" fontId="9" fillId="4" borderId="11" xfId="2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/>
    </xf>
    <xf numFmtId="0" fontId="13" fillId="0" borderId="0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center" vertical="top" wrapText="1"/>
    </xf>
    <xf numFmtId="0" fontId="8" fillId="3" borderId="0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12" fillId="0" borderId="19" xfId="0" applyFont="1" applyBorder="1"/>
    <xf numFmtId="0" fontId="4" fillId="0" borderId="26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44" fontId="9" fillId="4" borderId="13" xfId="1" applyFont="1" applyFill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90054</xdr:colOff>
      <xdr:row>1</xdr:row>
      <xdr:rowOff>64943</xdr:rowOff>
    </xdr:from>
    <xdr:to>
      <xdr:col>3</xdr:col>
      <xdr:colOff>1051779</xdr:colOff>
      <xdr:row>4</xdr:row>
      <xdr:rowOff>101159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2054" y="272761"/>
          <a:ext cx="2399134" cy="12311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A73"/>
  <sheetViews>
    <sheetView showGridLines="0" tabSelected="1" topLeftCell="A21" zoomScale="68" zoomScaleNormal="68" workbookViewId="0">
      <selection activeCell="G23" sqref="G23"/>
    </sheetView>
  </sheetViews>
  <sheetFormatPr defaultColWidth="11.42578125" defaultRowHeight="15.75"/>
  <cols>
    <col min="1" max="1" width="11.42578125" style="1"/>
    <col min="2" max="2" width="7.28515625" style="2" customWidth="1"/>
    <col min="3" max="3" width="14.28515625" style="2" bestFit="1" customWidth="1"/>
    <col min="4" max="4" width="76.85546875" style="3" customWidth="1"/>
    <col min="5" max="5" width="24.7109375" style="4" customWidth="1"/>
    <col min="6" max="6" width="23.7109375" style="5" customWidth="1"/>
    <col min="7" max="7" width="29" style="6" customWidth="1"/>
    <col min="8" max="235" width="11.42578125" style="6"/>
    <col min="236" max="16384" width="11.42578125" style="1"/>
  </cols>
  <sheetData>
    <row r="1" spans="2:7" ht="15.75" customHeight="1" thickBot="1">
      <c r="B1" s="7"/>
      <c r="C1" s="88"/>
      <c r="D1" s="8"/>
      <c r="E1" s="9"/>
      <c r="F1" s="10"/>
      <c r="G1" s="11"/>
    </row>
    <row r="2" spans="2:7" ht="39" customHeight="1">
      <c r="B2" s="7"/>
      <c r="C2" s="88"/>
      <c r="D2" s="61" t="s">
        <v>0</v>
      </c>
      <c r="E2" s="61"/>
      <c r="F2" s="61"/>
      <c r="G2" s="62"/>
    </row>
    <row r="3" spans="2:7" ht="36" customHeight="1">
      <c r="B3" s="12"/>
      <c r="C3" s="89"/>
      <c r="D3" s="63"/>
      <c r="E3" s="63"/>
      <c r="F3" s="63"/>
      <c r="G3" s="64"/>
    </row>
    <row r="4" spans="2:7" ht="18.75" customHeight="1">
      <c r="B4" s="12"/>
      <c r="C4" s="89"/>
      <c r="D4" s="63"/>
      <c r="E4" s="63"/>
      <c r="F4" s="63"/>
      <c r="G4" s="64"/>
    </row>
    <row r="5" spans="2:7" ht="15.75" customHeight="1">
      <c r="B5" s="71" t="s">
        <v>1</v>
      </c>
      <c r="C5" s="90"/>
      <c r="D5" s="72"/>
      <c r="E5" s="72"/>
      <c r="F5" s="72"/>
      <c r="G5" s="73"/>
    </row>
    <row r="6" spans="2:7" ht="16.5" customHeight="1" thickBot="1">
      <c r="B6" s="74"/>
      <c r="C6" s="75"/>
      <c r="D6" s="75"/>
      <c r="E6" s="75"/>
      <c r="F6" s="75"/>
      <c r="G6" s="76"/>
    </row>
    <row r="7" spans="2:7">
      <c r="B7" s="12"/>
      <c r="C7" s="89"/>
      <c r="D7" s="13"/>
      <c r="E7" s="13"/>
      <c r="F7" s="14"/>
      <c r="G7" s="15"/>
    </row>
    <row r="8" spans="2:7">
      <c r="B8" s="81" t="s">
        <v>2</v>
      </c>
      <c r="C8" s="91"/>
      <c r="D8" s="82"/>
      <c r="E8" s="82"/>
      <c r="F8" s="82"/>
      <c r="G8" s="83"/>
    </row>
    <row r="9" spans="2:7">
      <c r="B9" s="12"/>
      <c r="C9" s="89"/>
      <c r="D9" s="16"/>
      <c r="E9" s="17"/>
      <c r="F9" s="18"/>
      <c r="G9" s="15"/>
    </row>
    <row r="10" spans="2:7">
      <c r="B10" s="12"/>
      <c r="C10" s="89"/>
      <c r="D10" s="19" t="s">
        <v>3</v>
      </c>
      <c r="E10" s="17"/>
      <c r="F10" s="18"/>
      <c r="G10" s="15"/>
    </row>
    <row r="11" spans="2:7">
      <c r="B11" s="12"/>
      <c r="C11" s="89"/>
      <c r="D11" s="19" t="s">
        <v>4</v>
      </c>
      <c r="E11" s="17"/>
      <c r="F11" s="18"/>
      <c r="G11" s="15"/>
    </row>
    <row r="12" spans="2:7">
      <c r="B12" s="12"/>
      <c r="C12" s="89"/>
      <c r="D12" s="19" t="s">
        <v>5</v>
      </c>
      <c r="E12" s="17"/>
      <c r="F12" s="18"/>
      <c r="G12" s="15"/>
    </row>
    <row r="13" spans="2:7">
      <c r="B13" s="12"/>
      <c r="C13" s="89"/>
      <c r="D13" s="19"/>
      <c r="E13" s="17"/>
      <c r="F13" s="18"/>
      <c r="G13" s="15"/>
    </row>
    <row r="14" spans="2:7">
      <c r="B14" s="12"/>
      <c r="C14" s="89"/>
      <c r="D14" s="19"/>
      <c r="E14" s="17"/>
      <c r="F14" s="18"/>
      <c r="G14" s="15"/>
    </row>
    <row r="15" spans="2:7">
      <c r="B15" s="68" t="s">
        <v>6</v>
      </c>
      <c r="C15" s="92"/>
      <c r="D15" s="69"/>
      <c r="E15" s="69"/>
      <c r="F15" s="69"/>
      <c r="G15" s="70"/>
    </row>
    <row r="16" spans="2:7">
      <c r="B16" s="68"/>
      <c r="C16" s="92"/>
      <c r="D16" s="69"/>
      <c r="E16" s="69"/>
      <c r="F16" s="69"/>
      <c r="G16" s="70"/>
    </row>
    <row r="17" spans="2:7">
      <c r="B17" s="68"/>
      <c r="C17" s="92"/>
      <c r="D17" s="69"/>
      <c r="E17" s="69"/>
      <c r="F17" s="69"/>
      <c r="G17" s="70"/>
    </row>
    <row r="18" spans="2:7">
      <c r="B18" s="68"/>
      <c r="C18" s="92"/>
      <c r="D18" s="69"/>
      <c r="E18" s="69"/>
      <c r="F18" s="69"/>
      <c r="G18" s="70"/>
    </row>
    <row r="19" spans="2:7">
      <c r="B19" s="20"/>
      <c r="C19" s="93"/>
      <c r="D19" s="21"/>
      <c r="E19" s="21"/>
      <c r="F19" s="21"/>
      <c r="G19" s="22"/>
    </row>
    <row r="20" spans="2:7">
      <c r="B20" s="12"/>
      <c r="C20" s="89"/>
      <c r="D20" s="84" t="s">
        <v>7</v>
      </c>
      <c r="E20" s="84"/>
      <c r="F20" s="84"/>
      <c r="G20" s="15"/>
    </row>
    <row r="21" spans="2:7">
      <c r="B21" s="12"/>
      <c r="C21" s="89"/>
      <c r="D21" s="23"/>
      <c r="E21" s="24"/>
      <c r="F21" s="25"/>
      <c r="G21" s="15"/>
    </row>
    <row r="22" spans="2:7" ht="31.5" customHeight="1">
      <c r="B22" s="85"/>
      <c r="C22" s="86"/>
      <c r="D22" s="86"/>
      <c r="E22" s="86"/>
      <c r="F22" s="86"/>
      <c r="G22" s="87"/>
    </row>
    <row r="23" spans="2:7" ht="31.5" customHeight="1">
      <c r="B23" s="26" t="s">
        <v>8</v>
      </c>
      <c r="C23" s="94" t="s">
        <v>9</v>
      </c>
      <c r="D23" s="27" t="s">
        <v>10</v>
      </c>
      <c r="E23" s="105" t="s">
        <v>11</v>
      </c>
      <c r="F23" s="105" t="s">
        <v>12</v>
      </c>
      <c r="G23" s="105" t="s">
        <v>13</v>
      </c>
    </row>
    <row r="24" spans="2:7" ht="31.5" customHeight="1">
      <c r="B24" s="46" t="s">
        <v>14</v>
      </c>
      <c r="C24" s="101" t="s">
        <v>15</v>
      </c>
      <c r="D24" s="45" t="s">
        <v>16</v>
      </c>
      <c r="E24" s="57" t="s">
        <v>17</v>
      </c>
      <c r="F24" s="60"/>
      <c r="G24" s="47">
        <f>F24*E24</f>
        <v>0</v>
      </c>
    </row>
    <row r="25" spans="2:7" ht="31.5" customHeight="1">
      <c r="B25" s="46" t="s">
        <v>18</v>
      </c>
      <c r="C25" s="102"/>
      <c r="D25" s="45" t="s">
        <v>19</v>
      </c>
      <c r="E25" s="57" t="s">
        <v>17</v>
      </c>
      <c r="F25" s="47"/>
      <c r="G25" s="47">
        <f>SUM(F25*E25)</f>
        <v>0</v>
      </c>
    </row>
    <row r="26" spans="2:7" ht="31.5" customHeight="1">
      <c r="B26" s="53" t="s">
        <v>20</v>
      </c>
      <c r="C26" s="102"/>
      <c r="D26" s="48" t="s">
        <v>21</v>
      </c>
      <c r="E26" s="57" t="s">
        <v>17</v>
      </c>
      <c r="F26" s="49"/>
      <c r="G26" s="47">
        <f>SUM(F26*E26)</f>
        <v>0</v>
      </c>
    </row>
    <row r="27" spans="2:7" ht="31.5" customHeight="1">
      <c r="B27" s="54" t="s">
        <v>22</v>
      </c>
      <c r="C27" s="102"/>
      <c r="D27" s="55" t="s">
        <v>23</v>
      </c>
      <c r="E27" s="57" t="s">
        <v>17</v>
      </c>
      <c r="F27" s="49"/>
      <c r="G27" s="47">
        <f t="shared" ref="G27:G53" si="0">SUM(F27*E27)</f>
        <v>0</v>
      </c>
    </row>
    <row r="28" spans="2:7" ht="16.5">
      <c r="B28" s="54" t="s">
        <v>24</v>
      </c>
      <c r="C28" s="102"/>
      <c r="D28" s="55" t="s">
        <v>25</v>
      </c>
      <c r="E28" s="56">
        <v>3</v>
      </c>
      <c r="F28" s="49"/>
      <c r="G28" s="47">
        <f t="shared" si="0"/>
        <v>0</v>
      </c>
    </row>
    <row r="29" spans="2:7" ht="16.5">
      <c r="B29" s="58" t="s">
        <v>26</v>
      </c>
      <c r="C29" s="102"/>
      <c r="D29" s="59" t="s">
        <v>27</v>
      </c>
      <c r="E29" s="56">
        <v>1</v>
      </c>
      <c r="F29" s="49"/>
      <c r="G29" s="47">
        <f t="shared" si="0"/>
        <v>0</v>
      </c>
    </row>
    <row r="30" spans="2:7" ht="16.5">
      <c r="B30" s="58" t="s">
        <v>28</v>
      </c>
      <c r="C30" s="102"/>
      <c r="D30" s="55" t="s">
        <v>29</v>
      </c>
      <c r="E30" s="56">
        <v>3</v>
      </c>
      <c r="F30" s="49"/>
      <c r="G30" s="47">
        <f t="shared" si="0"/>
        <v>0</v>
      </c>
    </row>
    <row r="31" spans="2:7" ht="16.5">
      <c r="B31" s="58" t="s">
        <v>30</v>
      </c>
      <c r="C31" s="102"/>
      <c r="D31" s="55" t="s">
        <v>31</v>
      </c>
      <c r="E31" s="56">
        <v>1</v>
      </c>
      <c r="F31" s="49"/>
      <c r="G31" s="47">
        <f t="shared" si="0"/>
        <v>0</v>
      </c>
    </row>
    <row r="32" spans="2:7" ht="16.5">
      <c r="B32" s="58" t="s">
        <v>32</v>
      </c>
      <c r="C32" s="103"/>
      <c r="D32" s="55" t="s">
        <v>33</v>
      </c>
      <c r="E32" s="56">
        <v>4</v>
      </c>
      <c r="F32" s="49"/>
      <c r="G32" s="47">
        <f t="shared" si="0"/>
        <v>0</v>
      </c>
    </row>
    <row r="33" spans="2:7" ht="16.5">
      <c r="B33" s="58" t="s">
        <v>34</v>
      </c>
      <c r="C33" s="104" t="s">
        <v>35</v>
      </c>
      <c r="D33" s="55" t="s">
        <v>36</v>
      </c>
      <c r="E33" s="56">
        <v>3</v>
      </c>
      <c r="F33" s="49"/>
      <c r="G33" s="47">
        <f t="shared" si="0"/>
        <v>0</v>
      </c>
    </row>
    <row r="34" spans="2:7" ht="16.5">
      <c r="B34" s="58" t="s">
        <v>37</v>
      </c>
      <c r="C34" s="102"/>
      <c r="D34" s="55" t="s">
        <v>38</v>
      </c>
      <c r="E34" s="56">
        <v>3</v>
      </c>
      <c r="F34" s="49"/>
      <c r="G34" s="47">
        <f t="shared" si="0"/>
        <v>0</v>
      </c>
    </row>
    <row r="35" spans="2:7" ht="16.5">
      <c r="B35" s="58" t="s">
        <v>39</v>
      </c>
      <c r="C35" s="102"/>
      <c r="D35" s="55" t="s">
        <v>40</v>
      </c>
      <c r="E35" s="56">
        <v>3</v>
      </c>
      <c r="F35" s="49"/>
      <c r="G35" s="47">
        <f t="shared" si="0"/>
        <v>0</v>
      </c>
    </row>
    <row r="36" spans="2:7" ht="16.5">
      <c r="B36" s="58" t="s">
        <v>41</v>
      </c>
      <c r="C36" s="102"/>
      <c r="D36" s="55" t="s">
        <v>42</v>
      </c>
      <c r="E36" s="56">
        <v>3</v>
      </c>
      <c r="F36" s="49"/>
      <c r="G36" s="47">
        <f t="shared" si="0"/>
        <v>0</v>
      </c>
    </row>
    <row r="37" spans="2:7" ht="16.5">
      <c r="B37" s="58" t="s">
        <v>43</v>
      </c>
      <c r="C37" s="102"/>
      <c r="D37" s="55" t="s">
        <v>25</v>
      </c>
      <c r="E37" s="56">
        <v>3</v>
      </c>
      <c r="F37" s="49"/>
      <c r="G37" s="47">
        <f t="shared" si="0"/>
        <v>0</v>
      </c>
    </row>
    <row r="38" spans="2:7" ht="16.5">
      <c r="B38" s="58" t="s">
        <v>44</v>
      </c>
      <c r="C38" s="102"/>
      <c r="D38" s="55" t="s">
        <v>29</v>
      </c>
      <c r="E38" s="56">
        <v>3</v>
      </c>
      <c r="F38" s="49"/>
      <c r="G38" s="47">
        <f t="shared" si="0"/>
        <v>0</v>
      </c>
    </row>
    <row r="39" spans="2:7" ht="16.5">
      <c r="B39" s="58" t="s">
        <v>45</v>
      </c>
      <c r="C39" s="103"/>
      <c r="D39" s="55" t="s">
        <v>46</v>
      </c>
      <c r="E39" s="56">
        <v>3</v>
      </c>
      <c r="F39" s="49"/>
      <c r="G39" s="47">
        <f t="shared" si="0"/>
        <v>0</v>
      </c>
    </row>
    <row r="40" spans="2:7" ht="33">
      <c r="B40" s="58" t="s">
        <v>47</v>
      </c>
      <c r="C40" s="104" t="s">
        <v>48</v>
      </c>
      <c r="D40" s="55" t="s">
        <v>49</v>
      </c>
      <c r="E40" s="56">
        <v>70</v>
      </c>
      <c r="F40" s="49"/>
      <c r="G40" s="47">
        <f t="shared" si="0"/>
        <v>0</v>
      </c>
    </row>
    <row r="41" spans="2:7" ht="16.5">
      <c r="B41" s="58" t="s">
        <v>50</v>
      </c>
      <c r="C41" s="102"/>
      <c r="D41" s="55" t="s">
        <v>51</v>
      </c>
      <c r="E41" s="56">
        <v>70</v>
      </c>
      <c r="F41" s="49"/>
      <c r="G41" s="47">
        <f t="shared" si="0"/>
        <v>0</v>
      </c>
    </row>
    <row r="42" spans="2:7" ht="16.5">
      <c r="B42" s="58" t="s">
        <v>52</v>
      </c>
      <c r="C42" s="102"/>
      <c r="D42" s="55" t="s">
        <v>53</v>
      </c>
      <c r="E42" s="56">
        <v>70</v>
      </c>
      <c r="F42" s="49"/>
      <c r="G42" s="47">
        <f t="shared" si="0"/>
        <v>0</v>
      </c>
    </row>
    <row r="43" spans="2:7" ht="16.5">
      <c r="B43" s="58" t="s">
        <v>54</v>
      </c>
      <c r="C43" s="103"/>
      <c r="D43" s="55" t="s">
        <v>55</v>
      </c>
      <c r="E43" s="56">
        <v>70</v>
      </c>
      <c r="F43" s="49"/>
      <c r="G43" s="47">
        <f t="shared" si="0"/>
        <v>0</v>
      </c>
    </row>
    <row r="44" spans="2:7" ht="16.5">
      <c r="B44" s="58" t="s">
        <v>56</v>
      </c>
      <c r="C44" s="104" t="s">
        <v>57</v>
      </c>
      <c r="D44" s="55" t="s">
        <v>58</v>
      </c>
      <c r="E44" s="56">
        <v>330</v>
      </c>
      <c r="F44" s="49"/>
      <c r="G44" s="47">
        <f t="shared" si="0"/>
        <v>0</v>
      </c>
    </row>
    <row r="45" spans="2:7" ht="16.5">
      <c r="B45" s="58" t="s">
        <v>59</v>
      </c>
      <c r="C45" s="102"/>
      <c r="D45" s="55" t="s">
        <v>60</v>
      </c>
      <c r="E45" s="56">
        <v>25</v>
      </c>
      <c r="F45" s="49"/>
      <c r="G45" s="47">
        <f t="shared" si="0"/>
        <v>0</v>
      </c>
    </row>
    <row r="46" spans="2:7" ht="16.5">
      <c r="B46" s="58" t="s">
        <v>61</v>
      </c>
      <c r="C46" s="103"/>
      <c r="D46" s="55" t="s">
        <v>62</v>
      </c>
      <c r="E46" s="56">
        <v>355</v>
      </c>
      <c r="F46" s="49"/>
      <c r="G46" s="47">
        <f t="shared" si="0"/>
        <v>0</v>
      </c>
    </row>
    <row r="47" spans="2:7" ht="16.5">
      <c r="B47" s="58" t="s">
        <v>63</v>
      </c>
      <c r="C47" s="104" t="s">
        <v>64</v>
      </c>
      <c r="D47" s="55" t="s">
        <v>65</v>
      </c>
      <c r="E47" s="56">
        <v>2</v>
      </c>
      <c r="F47" s="49"/>
      <c r="G47" s="47">
        <f t="shared" si="0"/>
        <v>0</v>
      </c>
    </row>
    <row r="48" spans="2:7" ht="16.5">
      <c r="B48" s="58" t="s">
        <v>66</v>
      </c>
      <c r="C48" s="102"/>
      <c r="D48" s="55" t="s">
        <v>67</v>
      </c>
      <c r="E48" s="56">
        <v>2</v>
      </c>
      <c r="F48" s="49"/>
      <c r="G48" s="47">
        <f t="shared" si="0"/>
        <v>0</v>
      </c>
    </row>
    <row r="49" spans="2:7" ht="16.5">
      <c r="B49" s="58" t="s">
        <v>68</v>
      </c>
      <c r="C49" s="102"/>
      <c r="D49" s="55" t="s">
        <v>69</v>
      </c>
      <c r="E49" s="56">
        <v>1</v>
      </c>
      <c r="F49" s="49"/>
      <c r="G49" s="47">
        <f t="shared" si="0"/>
        <v>0</v>
      </c>
    </row>
    <row r="50" spans="2:7" ht="16.5">
      <c r="B50" s="58" t="s">
        <v>70</v>
      </c>
      <c r="C50" s="102"/>
      <c r="D50" s="55" t="s">
        <v>71</v>
      </c>
      <c r="E50" s="56">
        <v>1500</v>
      </c>
      <c r="F50" s="49"/>
      <c r="G50" s="47">
        <f t="shared" si="0"/>
        <v>0</v>
      </c>
    </row>
    <row r="51" spans="2:7" ht="16.5">
      <c r="B51" s="58" t="s">
        <v>72</v>
      </c>
      <c r="C51" s="103"/>
      <c r="D51" s="55" t="s">
        <v>73</v>
      </c>
      <c r="E51" s="56">
        <v>1</v>
      </c>
      <c r="F51" s="49"/>
      <c r="G51" s="47">
        <f t="shared" si="0"/>
        <v>0</v>
      </c>
    </row>
    <row r="52" spans="2:7" ht="16.5">
      <c r="B52" s="58" t="s">
        <v>74</v>
      </c>
      <c r="C52" s="104" t="s">
        <v>75</v>
      </c>
      <c r="D52" s="55" t="s">
        <v>76</v>
      </c>
      <c r="E52" s="56">
        <v>8</v>
      </c>
      <c r="F52" s="49"/>
      <c r="G52" s="47">
        <f t="shared" si="0"/>
        <v>0</v>
      </c>
    </row>
    <row r="53" spans="2:7" ht="16.5">
      <c r="B53" s="58" t="s">
        <v>77</v>
      </c>
      <c r="C53" s="103"/>
      <c r="D53" s="55" t="s">
        <v>78</v>
      </c>
      <c r="E53" s="56">
        <v>152</v>
      </c>
      <c r="F53" s="49"/>
      <c r="G53" s="47">
        <f t="shared" si="0"/>
        <v>0</v>
      </c>
    </row>
    <row r="54" spans="2:7">
      <c r="B54" s="99"/>
      <c r="C54" s="99"/>
      <c r="D54" s="100" t="s">
        <v>79</v>
      </c>
      <c r="E54" s="50"/>
      <c r="F54" s="51">
        <f>SUM(F24:F26)</f>
        <v>0</v>
      </c>
      <c r="G54" s="52">
        <f>SUM(G24:G26)</f>
        <v>0</v>
      </c>
    </row>
    <row r="55" spans="2:7">
      <c r="B55" s="77" t="s">
        <v>80</v>
      </c>
      <c r="C55" s="95"/>
      <c r="D55" s="78"/>
      <c r="E55" s="78"/>
      <c r="F55" s="78"/>
      <c r="G55" s="79"/>
    </row>
    <row r="56" spans="2:7">
      <c r="B56" s="77"/>
      <c r="C56" s="95"/>
      <c r="D56" s="78"/>
      <c r="E56" s="78"/>
      <c r="F56" s="78"/>
      <c r="G56" s="79"/>
    </row>
    <row r="57" spans="2:7">
      <c r="B57" s="29"/>
      <c r="C57" s="96"/>
      <c r="D57" s="30"/>
      <c r="E57" s="30"/>
      <c r="F57" s="31"/>
      <c r="G57" s="32"/>
    </row>
    <row r="58" spans="2:7">
      <c r="B58" s="29"/>
      <c r="C58" s="96"/>
      <c r="D58" s="30"/>
      <c r="E58" s="30"/>
      <c r="F58" s="31"/>
      <c r="G58" s="32"/>
    </row>
    <row r="59" spans="2:7">
      <c r="B59" s="12"/>
      <c r="C59" s="89"/>
      <c r="D59" s="33" t="s">
        <v>81</v>
      </c>
      <c r="E59" s="30"/>
      <c r="F59" s="31"/>
      <c r="G59" s="15"/>
    </row>
    <row r="60" spans="2:7">
      <c r="B60" s="12"/>
      <c r="C60" s="89"/>
      <c r="D60" s="34" t="s">
        <v>82</v>
      </c>
      <c r="E60" s="30"/>
      <c r="F60" s="31"/>
      <c r="G60" s="15"/>
    </row>
    <row r="61" spans="2:7">
      <c r="B61" s="12"/>
      <c r="C61" s="89"/>
      <c r="D61" s="34" t="s">
        <v>83</v>
      </c>
      <c r="E61" s="35"/>
      <c r="F61" s="36"/>
      <c r="G61" s="15"/>
    </row>
    <row r="62" spans="2:7">
      <c r="B62" s="12"/>
      <c r="C62" s="89"/>
      <c r="D62" s="34"/>
      <c r="E62" s="35"/>
      <c r="F62" s="36"/>
      <c r="G62" s="15"/>
    </row>
    <row r="63" spans="2:7">
      <c r="B63" s="12"/>
      <c r="C63" s="89"/>
      <c r="D63" s="37" t="s">
        <v>84</v>
      </c>
      <c r="E63" s="35"/>
      <c r="F63" s="36"/>
      <c r="G63" s="15"/>
    </row>
    <row r="64" spans="2:7">
      <c r="B64" s="12"/>
      <c r="C64" s="89"/>
      <c r="D64" s="37"/>
      <c r="E64" s="35"/>
      <c r="F64" s="36"/>
      <c r="G64" s="15"/>
    </row>
    <row r="65" spans="2:7">
      <c r="B65" s="12"/>
      <c r="C65" s="89"/>
      <c r="D65" s="80" t="s">
        <v>85</v>
      </c>
      <c r="E65" s="80"/>
      <c r="F65" s="36"/>
      <c r="G65" s="15"/>
    </row>
    <row r="66" spans="2:7">
      <c r="B66" s="12"/>
      <c r="C66" s="89"/>
      <c r="D66" s="38"/>
      <c r="E66" s="38"/>
      <c r="F66" s="36"/>
      <c r="G66" s="15"/>
    </row>
    <row r="67" spans="2:7">
      <c r="B67" s="12"/>
      <c r="C67" s="89"/>
      <c r="D67" s="38"/>
      <c r="E67" s="38"/>
      <c r="F67" s="36"/>
      <c r="G67" s="15"/>
    </row>
    <row r="68" spans="2:7">
      <c r="B68" s="12"/>
      <c r="C68" s="89"/>
      <c r="D68" s="38"/>
      <c r="E68" s="38"/>
      <c r="F68" s="36"/>
      <c r="G68" s="15"/>
    </row>
    <row r="69" spans="2:7">
      <c r="B69" s="65" t="s">
        <v>86</v>
      </c>
      <c r="C69" s="97"/>
      <c r="D69" s="66"/>
      <c r="E69" s="66"/>
      <c r="F69" s="66"/>
      <c r="G69" s="67"/>
    </row>
    <row r="70" spans="2:7">
      <c r="B70" s="65" t="s">
        <v>87</v>
      </c>
      <c r="C70" s="97"/>
      <c r="D70" s="66"/>
      <c r="E70" s="66"/>
      <c r="F70" s="66"/>
      <c r="G70" s="67"/>
    </row>
    <row r="71" spans="2:7">
      <c r="B71" s="12"/>
      <c r="C71" s="89"/>
      <c r="D71" s="28"/>
      <c r="E71" s="35"/>
      <c r="F71" s="36"/>
      <c r="G71" s="39"/>
    </row>
    <row r="72" spans="2:7">
      <c r="B72" s="12"/>
      <c r="C72" s="89"/>
      <c r="D72" s="28"/>
      <c r="E72" s="35"/>
      <c r="F72" s="36"/>
      <c r="G72" s="15"/>
    </row>
    <row r="73" spans="2:7">
      <c r="B73" s="40"/>
      <c r="C73" s="98"/>
      <c r="D73" s="41"/>
      <c r="E73" s="42"/>
      <c r="F73" s="43"/>
      <c r="G73" s="44"/>
    </row>
  </sheetData>
  <sheetProtection formatColumns="0" formatRows="0"/>
  <mergeCells count="16">
    <mergeCell ref="D2:G4"/>
    <mergeCell ref="B69:G69"/>
    <mergeCell ref="B70:G70"/>
    <mergeCell ref="B15:G18"/>
    <mergeCell ref="B5:G6"/>
    <mergeCell ref="B55:G56"/>
    <mergeCell ref="D65:E65"/>
    <mergeCell ref="B8:G8"/>
    <mergeCell ref="D20:F20"/>
    <mergeCell ref="B22:G22"/>
    <mergeCell ref="C24:C32"/>
    <mergeCell ref="C33:C39"/>
    <mergeCell ref="C40:C43"/>
    <mergeCell ref="C44:C46"/>
    <mergeCell ref="C47:C51"/>
    <mergeCell ref="C52:C53"/>
  </mergeCells>
  <printOptions horizontalCentered="1"/>
  <pageMargins left="0.25" right="0.25" top="0.75" bottom="0.75" header="0.3" footer="0.3"/>
  <pageSetup paperSize="9" scale="65" fitToHeight="0" orientation="portrait" useFirstPageNumber="1" verticalDpi="300" r:id="rId1"/>
  <headerFooter alignWithMargins="0"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Oliveira Lopes dos Santos</cp:lastModifiedBy>
  <cp:revision/>
  <dcterms:created xsi:type="dcterms:W3CDTF">2022-09-09T18:52:00Z</dcterms:created>
  <dcterms:modified xsi:type="dcterms:W3CDTF">2026-03-31T11:51:41Z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